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Региональные счета\АНАЛИТИКА\INTERN_SAIT\Строительство и Инвестиции\ОПЕРАТИВНАЯ ИНФОРМАЦИЯ\1023\Инвестиции\"/>
    </mc:Choice>
  </mc:AlternateContent>
  <xr:revisionPtr revIDLastSave="0" documentId="13_ncr:1_{99D32AA9-E392-4EBF-BCE5-9CC1022A608A}" xr6:coauthVersionLast="47" xr6:coauthVersionMax="47" xr10:uidLastSave="{00000000-0000-0000-0000-000000000000}"/>
  <bookViews>
    <workbookView xWindow="12405" yWindow="135" windowWidth="16305" windowHeight="14565" tabRatio="362" activeTab="1" xr2:uid="{00000000-000D-0000-FFFF-FFFF00000000}"/>
  </bookViews>
  <sheets>
    <sheet name="Содержание" sheetId="3" r:id="rId1"/>
    <sheet name="1" sheetId="1" r:id="rId2"/>
    <sheet name="2" sheetId="2" r:id="rId3"/>
  </sheets>
  <definedNames>
    <definedName name="_ftn1" localSheetId="1">'1'!#REF!</definedName>
    <definedName name="_ftn2" localSheetId="1">'1'!#REF!</definedName>
    <definedName name="_ftnref1" localSheetId="1">'1'!#REF!</definedName>
    <definedName name="_ftnref2" localSheetId="1">'1'!#REF!</definedName>
    <definedName name="_xlnm.Print_Titles" localSheetId="1">'1'!$A:$A,'1'!$3:$5</definedName>
    <definedName name="_xlnm.Print_Titles" localSheetId="2">'2'!$A:$A,'2'!$2:$4</definedName>
    <definedName name="_xlnm.Print_Area" localSheetId="2">'2'!$A$1:$M$100</definedName>
  </definedNames>
  <calcPr calcId="191029"/>
</workbook>
</file>

<file path=xl/calcChain.xml><?xml version="1.0" encoding="utf-8"?>
<calcChain xmlns="http://schemas.openxmlformats.org/spreadsheetml/2006/main">
  <c r="B89" i="2" l="1"/>
  <c r="B78" i="2"/>
  <c r="B70" i="2"/>
  <c r="B55" i="2"/>
  <c r="B47" i="2"/>
  <c r="B38" i="2"/>
  <c r="D6" i="2"/>
  <c r="C6" i="2"/>
  <c r="B6" i="2"/>
</calcChain>
</file>

<file path=xl/sharedStrings.xml><?xml version="1.0" encoding="utf-8"?>
<sst xmlns="http://schemas.openxmlformats.org/spreadsheetml/2006/main" count="256" uniqueCount="131">
  <si>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</si>
  <si>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</si>
  <si>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</si>
  <si>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</si>
  <si>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</si>
  <si>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</si>
  <si>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</si>
  <si>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</si>
  <si>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</si>
  <si>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</si>
  <si>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</si>
  <si>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</si>
  <si>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</si>
  <si>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</si>
  <si>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</si>
  <si>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</si>
  <si>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</si>
  <si>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</si>
  <si>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</si>
  <si>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</si>
  <si>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</si>
  <si>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</si>
  <si>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</si>
  <si>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</si>
  <si>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</si>
  <si>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</si>
  <si>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</si>
  <si>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</si>
  <si>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</si>
  <si>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</si>
  <si>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</si>
  <si>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</si>
  <si>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</si>
  <si>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Северная  Осетия - Алания</t>
  </si>
  <si>
    <t>Краснодарский край</t>
  </si>
  <si>
    <t>Ставропольский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</si>
  <si>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</si>
  <si>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</si>
  <si>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</si>
  <si>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</si>
  <si>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</si>
  <si>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</si>
  <si>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</si>
  <si>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</si>
  <si>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</si>
  <si>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</si>
  <si>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</si>
  <si>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</si>
  <si>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</si>
  <si>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</si>
  <si>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</si>
  <si>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</si>
  <si>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</si>
  <si>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</si>
  <si>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</si>
  <si>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</si>
  <si>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</si>
  <si>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</si>
  <si>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</si>
  <si>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</si>
  <si>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</si>
  <si>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</si>
  <si>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</si>
  <si>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</si>
  <si>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</si>
  <si>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</si>
  <si>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</si>
  <si>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</si>
  <si>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</si>
  <si>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</si>
  <si>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</si>
  <si>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</si>
  <si>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</si>
  <si>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</si>
  <si>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</si>
  <si>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</si>
  <si>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</si>
  <si>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Центральный федеральный округ</t>
  </si>
  <si>
    <t>Уральский             федеральный округ</t>
  </si>
  <si>
    <t>в том числе               Ненецкий авт.округ</t>
  </si>
  <si>
    <t>Приволжский               федеральный округ</t>
  </si>
  <si>
    <t>Ямало-Ненецкий             авт. округ</t>
  </si>
  <si>
    <t>в том числе:                     Ханты-Мансийский       авт. округ - Югра</t>
  </si>
  <si>
    <t>За счет всех источников финансирования; млн.рублей</t>
  </si>
  <si>
    <t>продолжение</t>
  </si>
  <si>
    <t>Северо-Кавказский федеральный округ</t>
  </si>
  <si>
    <t>Чеченская Республика</t>
  </si>
  <si>
    <t>Саратовская область</t>
  </si>
  <si>
    <t xml:space="preserve">Северо-Кавказский федеральный округ </t>
  </si>
  <si>
    <t xml:space="preserve">Чеченская Республика </t>
  </si>
  <si>
    <t xml:space="preserve">Саратовская область </t>
  </si>
  <si>
    <t>За счет всех источников финансирования; в сопоставимых ценах в % к соответствующему периоду предыдущего года</t>
  </si>
  <si>
    <t>Республика Крым</t>
  </si>
  <si>
    <t>г. Севастополь</t>
  </si>
  <si>
    <t>(по полному кругу хозяйствующих субъектов)</t>
  </si>
  <si>
    <t xml:space="preserve">г. Севастополь </t>
  </si>
  <si>
    <t xml:space="preserve">Российская Федерация </t>
  </si>
  <si>
    <t xml:space="preserve">Московская область </t>
  </si>
  <si>
    <t xml:space="preserve">г.Москва </t>
  </si>
  <si>
    <t xml:space="preserve">Архангельская область без авт. округа </t>
  </si>
  <si>
    <t xml:space="preserve">Тюменская область без авт. округов </t>
  </si>
  <si>
    <t>г.Москва</t>
  </si>
  <si>
    <t xml:space="preserve">Южный                   федеральный округ </t>
  </si>
  <si>
    <t xml:space="preserve">I квартал </t>
  </si>
  <si>
    <t>январь-сентябрь</t>
  </si>
  <si>
    <t>I полугодие</t>
  </si>
  <si>
    <t xml:space="preserve">январь-сентябрь </t>
  </si>
  <si>
    <t xml:space="preserve">январь-декабрь </t>
  </si>
  <si>
    <t xml:space="preserve">Сибирский           федеральный округ </t>
  </si>
  <si>
    <t xml:space="preserve">Дальневосточный федеральный округ </t>
  </si>
  <si>
    <t>Содержание:</t>
  </si>
  <si>
    <t>1.</t>
  </si>
  <si>
    <t>2.</t>
  </si>
  <si>
    <t>год</t>
  </si>
  <si>
    <t>в 2,7 р.</t>
  </si>
  <si>
    <t>в 2,1 р.</t>
  </si>
  <si>
    <t>в 2,2 р.</t>
  </si>
  <si>
    <t>в 2,3 р.</t>
  </si>
  <si>
    <t>в 2,0 р.</t>
  </si>
  <si>
    <t>в 2,6 р.</t>
  </si>
  <si>
    <t>в 3,0 р.</t>
  </si>
  <si>
    <t>в 2,4 р.</t>
  </si>
  <si>
    <t>2020 год</t>
  </si>
  <si>
    <t>2021 год</t>
  </si>
  <si>
    <t>2022 год</t>
  </si>
  <si>
    <t xml:space="preserve">Объем инвестиций в основной капитал </t>
  </si>
  <si>
    <r>
      <rPr>
        <vertAlign val="superscript"/>
        <sz val="9"/>
        <rFont val="Arial"/>
        <family val="2"/>
        <charset val="204"/>
      </rPr>
      <t xml:space="preserve">1)  </t>
    </r>
    <r>
      <rPr>
        <sz val="9"/>
        <rFont val="Arial"/>
        <family val="2"/>
        <charset val="204"/>
      </rPr>
      <t>Без учета статистической информации по Донецкой Народной Республике (ДНР), Луганской Народной Республике (ЛНР), Запорожской и Херсонской областям.</t>
    </r>
  </si>
  <si>
    <t>Объем инвестиций в основной капитал по Краснодарскому краю, млн рублей</t>
  </si>
  <si>
    <t>В % к соответствующему периоду предыдущего года по Краснодарскому краю</t>
  </si>
  <si>
    <t>2023 год</t>
  </si>
  <si>
    <r>
      <rPr>
        <b/>
        <sz val="12"/>
        <rFont val="Times New Roman"/>
        <family val="1"/>
        <charset val="204"/>
      </rPr>
      <t>Обновлено</t>
    </r>
    <r>
      <rPr>
        <sz val="12"/>
        <rFont val="Times New Roman"/>
        <family val="1"/>
        <charset val="204"/>
      </rPr>
      <t>: 29.11.2023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</si>
</sst>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8.5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8"/>
      <name val="Arial Cyr"/>
      <charset val="204"/>
    </font>
    <font>
      <b/>
      <sz val="8"/>
      <color theme="1"/>
      <name val="Arial"/>
      <family val="2"/>
      <charset val="204"/>
    </font>
    <font>
      <b/>
      <sz val="8"/>
      <color theme="1"/>
      <name val="Arial Cyr"/>
      <charset val="204"/>
    </font>
    <font>
      <sz val="8"/>
      <color theme="1"/>
      <name val="Arial Cyr"/>
      <charset val="204"/>
    </font>
    <font>
      <sz val="10"/>
      <color theme="1"/>
      <name val="Arial Cyr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 Cyr"/>
      <charset val="204"/>
    </font>
    <font>
      <sz val="9"/>
      <color theme="1"/>
      <name val="Arial"/>
      <family val="2"/>
      <charset val="204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Arial Cyr"/>
      <charset val="204"/>
    </font>
    <font>
      <i/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5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2"/>
    </xf>
    <xf numFmtId="0" fontId="5" fillId="0" borderId="0" xfId="0" applyFont="1" applyAlignment="1">
      <alignment wrapText="1"/>
    </xf>
    <xf numFmtId="49" fontId="9" fillId="0" borderId="0" xfId="0" applyNumberFormat="1" applyFont="1" applyAlignment="1">
      <alignment horizontal="left"/>
    </xf>
    <xf numFmtId="165" fontId="14" fillId="0" borderId="0" xfId="0" applyNumberFormat="1" applyFont="1" applyAlignment="1">
      <alignment horizontal="right" wrapText="1" indent="1"/>
    </xf>
    <xf numFmtId="0" fontId="5" fillId="0" borderId="2" xfId="0" applyFont="1" applyBorder="1" applyAlignment="1">
      <alignment horizontal="left" wrapText="1"/>
    </xf>
    <xf numFmtId="167" fontId="18" fillId="0" borderId="0" xfId="0" applyNumberFormat="1" applyFont="1" applyAlignment="1">
      <alignment horizontal="right" wrapText="1" shrinkToFit="1"/>
    </xf>
    <xf numFmtId="0" fontId="3" fillId="2" borderId="1" xfId="0" applyFont="1" applyFill="1" applyBorder="1" applyAlignment="1">
      <alignment horizontal="center" vertical="center" wrapText="1"/>
    </xf>
    <xf numFmtId="165" fontId="19" fillId="0" borderId="0" xfId="1" quotePrefix="1" applyNumberFormat="1" applyFont="1" applyAlignment="1">
      <alignment horizontal="right" wrapText="1" indent="1"/>
    </xf>
    <xf numFmtId="165" fontId="20" fillId="0" borderId="0" xfId="1" quotePrefix="1" applyNumberFormat="1" applyFont="1" applyAlignment="1">
      <alignment horizontal="right" wrapText="1" indent="1"/>
    </xf>
    <xf numFmtId="0" fontId="21" fillId="0" borderId="0" xfId="0" applyFont="1"/>
    <xf numFmtId="0" fontId="22" fillId="0" borderId="0" xfId="0" applyFont="1" applyAlignment="1">
      <alignment horizontal="left" wrapText="1"/>
    </xf>
    <xf numFmtId="0" fontId="23" fillId="0" borderId="0" xfId="0" applyFont="1"/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 wrapText="1" indent="2"/>
    </xf>
    <xf numFmtId="0" fontId="24" fillId="0" borderId="0" xfId="0" applyFont="1" applyAlignment="1">
      <alignment wrapText="1"/>
    </xf>
    <xf numFmtId="165" fontId="25" fillId="0" borderId="0" xfId="0" applyNumberFormat="1" applyFont="1" applyAlignment="1">
      <alignment horizontal="right" wrapText="1" indent="1"/>
    </xf>
    <xf numFmtId="0" fontId="24" fillId="0" borderId="2" xfId="0" applyFont="1" applyBorder="1" applyAlignment="1">
      <alignment horizontal="left" wrapText="1"/>
    </xf>
    <xf numFmtId="0" fontId="26" fillId="0" borderId="0" xfId="0" applyFont="1"/>
    <xf numFmtId="0" fontId="2" fillId="0" borderId="0" xfId="0" applyFont="1"/>
    <xf numFmtId="0" fontId="2" fillId="0" borderId="0" xfId="0" quotePrefix="1" applyFont="1" applyAlignment="1">
      <alignment horizontal="center"/>
    </xf>
    <xf numFmtId="0" fontId="6" fillId="0" borderId="0" xfId="2" quotePrefix="1" applyAlignment="1" applyProtection="1"/>
    <xf numFmtId="0" fontId="2" fillId="0" borderId="0" xfId="3" applyFont="1"/>
    <xf numFmtId="0" fontId="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8" fillId="0" borderId="0" xfId="0" applyFont="1"/>
    <xf numFmtId="0" fontId="29" fillId="0" borderId="1" xfId="0" applyFont="1" applyBorder="1" applyAlignment="1">
      <alignment horizontal="center" vertical="center" wrapText="1"/>
    </xf>
    <xf numFmtId="167" fontId="11" fillId="0" borderId="0" xfId="0" applyNumberFormat="1" applyFont="1" applyAlignment="1">
      <alignment horizontal="right" wrapText="1" indent="1" shrinkToFit="1"/>
    </xf>
    <xf numFmtId="166" fontId="11" fillId="0" borderId="0" xfId="4" applyNumberFormat="1" applyFont="1" applyFill="1" applyAlignment="1">
      <alignment horizontal="right" wrapText="1" indent="1"/>
    </xf>
    <xf numFmtId="167" fontId="17" fillId="0" borderId="0" xfId="0" quotePrefix="1" applyNumberFormat="1" applyFont="1" applyAlignment="1">
      <alignment horizontal="right" wrapText="1" indent="1"/>
    </xf>
    <xf numFmtId="166" fontId="12" fillId="0" borderId="0" xfId="4" applyNumberFormat="1" applyFont="1" applyFill="1" applyAlignment="1">
      <alignment horizontal="right" wrapText="1" indent="1"/>
    </xf>
    <xf numFmtId="167" fontId="12" fillId="0" borderId="0" xfId="0" applyNumberFormat="1" applyFont="1" applyAlignment="1">
      <alignment horizontal="right" wrapText="1" indent="1" shrinkToFit="1"/>
    </xf>
    <xf numFmtId="167" fontId="7" fillId="0" borderId="0" xfId="0" quotePrefix="1" applyNumberFormat="1" applyFont="1" applyAlignment="1">
      <alignment horizontal="right" wrapText="1" indent="1"/>
    </xf>
    <xf numFmtId="166" fontId="12" fillId="0" borderId="0" xfId="4" applyNumberFormat="1" applyFont="1" applyFill="1" applyBorder="1" applyAlignment="1">
      <alignment horizontal="right" wrapText="1" indent="1"/>
    </xf>
    <xf numFmtId="165" fontId="17" fillId="0" borderId="0" xfId="0" applyNumberFormat="1" applyFont="1" applyAlignment="1">
      <alignment horizontal="center" wrapText="1"/>
    </xf>
    <xf numFmtId="165" fontId="7" fillId="0" borderId="0" xfId="0" applyNumberFormat="1" applyFont="1" applyAlignment="1">
      <alignment horizontal="center" wrapText="1"/>
    </xf>
    <xf numFmtId="165" fontId="11" fillId="0" borderId="0" xfId="0" applyNumberFormat="1" applyFont="1" applyAlignment="1">
      <alignment horizontal="right" wrapText="1" indent="1"/>
    </xf>
    <xf numFmtId="165" fontId="11" fillId="0" borderId="0" xfId="0" applyNumberFormat="1" applyFont="1" applyAlignment="1">
      <alignment horizontal="right" wrapText="1" indent="1" shrinkToFit="1"/>
    </xf>
    <xf numFmtId="165" fontId="17" fillId="0" borderId="0" xfId="0" applyNumberFormat="1" applyFont="1" applyAlignment="1">
      <alignment horizontal="center"/>
    </xf>
    <xf numFmtId="165" fontId="17" fillId="0" borderId="0" xfId="1" quotePrefix="1" applyNumberFormat="1" applyFont="1" applyAlignment="1">
      <alignment horizontal="right" wrapText="1" indent="1"/>
    </xf>
    <xf numFmtId="165" fontId="12" fillId="0" borderId="0" xfId="0" applyNumberFormat="1" applyFont="1" applyAlignment="1">
      <alignment horizontal="right" wrapText="1" indent="1"/>
    </xf>
    <xf numFmtId="165" fontId="7" fillId="0" borderId="0" xfId="1" quotePrefix="1" applyNumberFormat="1" applyFont="1" applyAlignment="1">
      <alignment horizontal="right" wrapText="1" indent="1"/>
    </xf>
    <xf numFmtId="165" fontId="12" fillId="0" borderId="0" xfId="0" applyNumberFormat="1" applyFont="1" applyAlignment="1">
      <alignment horizontal="right" wrapText="1" indent="1" shrinkToFit="1"/>
    </xf>
    <xf numFmtId="166" fontId="17" fillId="0" borderId="0" xfId="4" applyNumberFormat="1" applyFont="1" applyFill="1" applyBorder="1" applyAlignment="1"/>
    <xf numFmtId="166" fontId="7" fillId="0" borderId="0" xfId="4" applyNumberFormat="1" applyFont="1" applyFill="1" applyBorder="1" applyAlignment="1"/>
    <xf numFmtId="165" fontId="7" fillId="0" borderId="0" xfId="0" quotePrefix="1" applyNumberFormat="1" applyFont="1" applyAlignment="1">
      <alignment horizontal="center" wrapText="1"/>
    </xf>
    <xf numFmtId="165" fontId="17" fillId="0" borderId="0" xfId="0" quotePrefix="1" applyNumberFormat="1" applyFont="1" applyAlignment="1">
      <alignment horizontal="center" wrapText="1"/>
    </xf>
    <xf numFmtId="0" fontId="17" fillId="0" borderId="0" xfId="0" applyFont="1" applyAlignment="1">
      <alignment horizontal="center"/>
    </xf>
    <xf numFmtId="0" fontId="20" fillId="0" borderId="0" xfId="0" applyFont="1"/>
    <xf numFmtId="0" fontId="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8" fillId="0" borderId="0" xfId="0" applyFont="1"/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9" fillId="0" borderId="1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30" fillId="0" borderId="0" xfId="0" applyFont="1" applyAlignment="1">
      <alignment horizontal="right"/>
    </xf>
    <xf numFmtId="0" fontId="21" fillId="0" borderId="0" xfId="0" applyFont="1"/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29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0" fontId="29" fillId="0" borderId="2" xfId="0" applyFont="1" applyBorder="1" applyAlignment="1">
      <alignment horizontal="left" wrapText="1"/>
    </xf>
    <xf numFmtId="0" fontId="29" fillId="0" borderId="0" xfId="0" applyFont="1" applyAlignment="1">
      <alignment horizontal="left" wrapText="1"/>
    </xf>
    <xf numFmtId="166" fontId="7" fillId="0" borderId="0" xfId="4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5" fontId="20" fillId="0" borderId="0" xfId="0" applyNumberFormat="1" applyFont="1"/>
  </cellXfs>
  <cellStyles count="5">
    <cellStyle name="Normal" xfId="1" xr:uid="{00000000-0005-0000-0000-000000000000}"/>
    <cellStyle name="Гиперссылка" xfId="2" builtinId="8"/>
    <cellStyle name="Обычный" xfId="0" builtinId="0"/>
    <cellStyle name="Обычный 2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8"/>
  <sheetViews>
    <sheetView workbookViewId="0">
      <selection activeCell="F27" sqref="F27"/>
    </sheetView>
  </sheetViews>
  <sheetFormatPr defaultRowHeight="12.75" x14ac:dyDescent="0.2"/>
  <sheetData>
    <row r="2" spans="1:5" ht="15.75" x14ac:dyDescent="0.25">
      <c r="A2" s="23" t="s">
        <v>110</v>
      </c>
    </row>
    <row r="4" spans="1:5" ht="15.75" x14ac:dyDescent="0.25">
      <c r="A4" s="24" t="s">
        <v>111</v>
      </c>
      <c r="B4" s="25" t="s">
        <v>127</v>
      </c>
    </row>
    <row r="5" spans="1:5" ht="15.75" x14ac:dyDescent="0.25">
      <c r="A5" s="24" t="s">
        <v>112</v>
      </c>
      <c r="B5" s="25" t="s">
        <v>128</v>
      </c>
    </row>
    <row r="8" spans="1:5" ht="15.75" x14ac:dyDescent="0.25">
      <c r="B8" s="26"/>
      <c r="C8" s="27"/>
      <c r="D8" s="27"/>
      <c r="E8" s="27"/>
    </row>
    <row r="9" spans="1:5" ht="15.75" x14ac:dyDescent="0.25">
      <c r="B9" s="28"/>
      <c r="C9" s="27"/>
      <c r="D9" s="27"/>
      <c r="E9" s="27"/>
    </row>
    <row r="10" spans="1:5" ht="15.75" x14ac:dyDescent="0.25">
      <c r="B10" s="28"/>
      <c r="C10" s="27"/>
      <c r="D10" s="27"/>
      <c r="E10" s="27"/>
    </row>
    <row r="11" spans="1:5" ht="15.75" x14ac:dyDescent="0.25">
      <c r="B11" s="28"/>
      <c r="C11" s="27"/>
      <c r="D11" s="27"/>
      <c r="E11" s="27"/>
    </row>
    <row r="12" spans="1:5" ht="15.75" x14ac:dyDescent="0.25">
      <c r="B12" s="28"/>
      <c r="C12" s="27"/>
      <c r="D12" s="27"/>
      <c r="E12" s="27"/>
    </row>
    <row r="13" spans="1:5" ht="15.75" x14ac:dyDescent="0.25">
      <c r="B13" s="28"/>
      <c r="C13" s="27"/>
      <c r="D13" s="27"/>
      <c r="E13" s="27"/>
    </row>
    <row r="14" spans="1:5" ht="15.75" x14ac:dyDescent="0.25">
      <c r="B14" s="28"/>
      <c r="C14" s="27"/>
      <c r="D14" s="27"/>
      <c r="E14" s="27"/>
    </row>
    <row r="15" spans="1:5" ht="15.75" x14ac:dyDescent="0.25">
      <c r="B15" s="28"/>
      <c r="C15" s="27"/>
      <c r="D15" s="27"/>
      <c r="E15" s="27"/>
    </row>
    <row r="16" spans="1:5" ht="15.75" x14ac:dyDescent="0.25">
      <c r="B16" s="28"/>
      <c r="C16" s="27"/>
      <c r="D16" s="27"/>
      <c r="E16" s="27"/>
    </row>
    <row r="17" spans="2:5" ht="15.75" x14ac:dyDescent="0.25">
      <c r="B17" s="27"/>
      <c r="C17" s="27"/>
      <c r="D17" s="27"/>
      <c r="E17" s="27"/>
    </row>
    <row r="18" spans="2:5" ht="15.75" x14ac:dyDescent="0.25">
      <c r="B18" s="29" t="s">
        <v>130</v>
      </c>
      <c r="C18" s="27"/>
      <c r="D18" s="27"/>
      <c r="E18" s="27"/>
    </row>
  </sheetData>
  <hyperlinks>
    <hyperlink ref="B4" location="'1'!A1" display="Структура инвестиций в нефинансовые активы в Российской Федерации в 1 квартале 2022г." xr:uid="{00000000-0004-0000-0000-000000000000}"/>
    <hyperlink ref="B5" location="'2'!A1" display="Структура инвестиций в нефинансовые активы в Российской Федерации в 1 полугодии 2022г.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5"/>
  </sheetPr>
  <dimension ref="A1:X106"/>
  <sheetViews>
    <sheetView tabSelected="1" zoomScale="110" zoomScaleNormal="110" zoomScaleSheetLayoutView="100" workbookViewId="0">
      <pane xSplit="1" ySplit="5" topLeftCell="J6" activePane="bottomRight" state="frozen"/>
      <selection pane="topRight" activeCell="B1" sqref="B1"/>
      <selection pane="bottomLeft" activeCell="A7" sqref="A7"/>
      <selection pane="bottomRight" activeCell="R102" sqref="R102"/>
    </sheetView>
  </sheetViews>
  <sheetFormatPr defaultRowHeight="12.75" x14ac:dyDescent="0.2"/>
  <cols>
    <col min="1" max="1" width="17" customWidth="1"/>
    <col min="2" max="2" width="11.28515625" bestFit="1" customWidth="1"/>
    <col min="3" max="3" width="12.5703125" bestFit="1" customWidth="1"/>
    <col min="4" max="4" width="14.7109375" bestFit="1" customWidth="1"/>
    <col min="5" max="5" width="12.5703125" bestFit="1" customWidth="1"/>
    <col min="6" max="6" width="9.7109375" bestFit="1" customWidth="1"/>
    <col min="7" max="7" width="11" bestFit="1" customWidth="1"/>
    <col min="8" max="8" width="14.5703125" bestFit="1" customWidth="1"/>
    <col min="9" max="11" width="11" bestFit="1" customWidth="1"/>
    <col min="12" max="12" width="14.5703125" bestFit="1" customWidth="1"/>
    <col min="13" max="13" width="13.140625" bestFit="1" customWidth="1"/>
    <col min="14" max="14" width="11.7109375" bestFit="1" customWidth="1"/>
    <col min="15" max="15" width="10.28515625" bestFit="1" customWidth="1"/>
    <col min="16" max="16" width="14.7109375" bestFit="1" customWidth="1"/>
    <col min="17" max="17" width="13.140625" bestFit="1" customWidth="1"/>
  </cols>
  <sheetData>
    <row r="1" spans="1:18" ht="16.5" customHeight="1" x14ac:dyDescent="0.25">
      <c r="A1" s="54" t="s">
        <v>125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8" x14ac:dyDescent="0.2">
      <c r="A2" s="55" t="s">
        <v>94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8" ht="12.75" customHeight="1" x14ac:dyDescent="0.2">
      <c r="A3" s="56" t="s">
        <v>83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8" ht="12.75" customHeight="1" x14ac:dyDescent="0.2">
      <c r="A4" s="62"/>
      <c r="B4" s="57" t="s">
        <v>122</v>
      </c>
      <c r="C4" s="58"/>
      <c r="D4" s="59"/>
      <c r="E4" s="59"/>
      <c r="F4" s="57" t="s">
        <v>123</v>
      </c>
      <c r="G4" s="58"/>
      <c r="H4" s="59"/>
      <c r="I4" s="59"/>
      <c r="J4" s="64" t="s">
        <v>124</v>
      </c>
      <c r="K4" s="64"/>
      <c r="L4" s="64"/>
      <c r="M4" s="64"/>
      <c r="N4" s="64" t="s">
        <v>129</v>
      </c>
      <c r="O4" s="64"/>
      <c r="P4" s="64"/>
      <c r="Q4" s="64"/>
    </row>
    <row r="5" spans="1:18" x14ac:dyDescent="0.2">
      <c r="A5" s="63"/>
      <c r="B5" s="11" t="s">
        <v>103</v>
      </c>
      <c r="C5" s="11" t="s">
        <v>105</v>
      </c>
      <c r="D5" s="11" t="s">
        <v>106</v>
      </c>
      <c r="E5" s="11" t="s">
        <v>113</v>
      </c>
      <c r="F5" s="11" t="s">
        <v>103</v>
      </c>
      <c r="G5" s="11" t="s">
        <v>105</v>
      </c>
      <c r="H5" s="11" t="s">
        <v>106</v>
      </c>
      <c r="I5" s="11" t="s">
        <v>113</v>
      </c>
      <c r="J5" s="11" t="s">
        <v>103</v>
      </c>
      <c r="K5" s="1" t="s">
        <v>105</v>
      </c>
      <c r="L5" s="1" t="s">
        <v>106</v>
      </c>
      <c r="M5" s="1" t="s">
        <v>107</v>
      </c>
      <c r="N5" s="11" t="s">
        <v>103</v>
      </c>
      <c r="O5" s="11" t="s">
        <v>105</v>
      </c>
      <c r="P5" s="11" t="s">
        <v>106</v>
      </c>
      <c r="Q5" s="11" t="s">
        <v>107</v>
      </c>
    </row>
    <row r="6" spans="1:18" ht="24" hidden="1" x14ac:dyDescent="0.2">
      <c r="A6" s="3" t="s">
        <v>77</v>
      </c>
      <c r="B6" s="33">
        <v>847838</v>
      </c>
      <c r="C6" s="33">
        <v>2098957.7000000002</v>
      </c>
      <c r="D6" s="33">
        <v>3668551.3</v>
      </c>
      <c r="E6" s="33">
        <v>6582672.7000000002</v>
      </c>
      <c r="F6" s="32">
        <v>995957.1</v>
      </c>
      <c r="G6" s="32">
        <v>2578569.6</v>
      </c>
      <c r="H6" s="32">
        <v>4516562.4000000004</v>
      </c>
      <c r="I6" s="32">
        <v>7952979.4000000004</v>
      </c>
      <c r="J6" s="32">
        <v>1276328.8</v>
      </c>
      <c r="K6" s="32">
        <v>3180772</v>
      </c>
      <c r="L6" s="34">
        <v>5430808.7000000002</v>
      </c>
      <c r="M6" s="34">
        <v>9367417.9000000004</v>
      </c>
      <c r="N6" s="48">
        <v>1302393.42692</v>
      </c>
      <c r="O6" s="10"/>
      <c r="P6" s="10"/>
      <c r="Q6" s="10"/>
      <c r="R6" s="10"/>
    </row>
    <row r="7" spans="1:18" ht="12" hidden="1" customHeight="1" x14ac:dyDescent="0.2">
      <c r="A7" s="4" t="s">
        <v>0</v>
      </c>
      <c r="B7" s="35">
        <v>30881.3</v>
      </c>
      <c r="C7" s="35">
        <v>66344</v>
      </c>
      <c r="D7" s="35">
        <v>112666</v>
      </c>
      <c r="E7" s="35">
        <v>169508.1</v>
      </c>
      <c r="F7" s="36">
        <v>25822.2</v>
      </c>
      <c r="G7" s="36">
        <v>62783.3</v>
      </c>
      <c r="H7" s="36">
        <v>104301.3</v>
      </c>
      <c r="I7" s="36">
        <v>168772.4</v>
      </c>
      <c r="J7" s="36">
        <v>32035.8</v>
      </c>
      <c r="K7" s="36">
        <v>74896.3</v>
      </c>
      <c r="L7" s="37">
        <v>123713.8</v>
      </c>
      <c r="M7" s="37">
        <v>193557.6</v>
      </c>
      <c r="N7" s="49">
        <v>32952.879000000001</v>
      </c>
    </row>
    <row r="8" spans="1:18" hidden="1" x14ac:dyDescent="0.2">
      <c r="A8" s="4" t="s">
        <v>1</v>
      </c>
      <c r="B8" s="35">
        <v>9480.4</v>
      </c>
      <c r="C8" s="35">
        <v>30698.6</v>
      </c>
      <c r="D8" s="35">
        <v>50562.3</v>
      </c>
      <c r="E8" s="35">
        <v>75241.600000000006</v>
      </c>
      <c r="F8" s="36">
        <v>11301.9</v>
      </c>
      <c r="G8" s="36">
        <v>33236</v>
      </c>
      <c r="H8" s="36">
        <v>51905.1</v>
      </c>
      <c r="I8" s="36">
        <v>83717.899999999994</v>
      </c>
      <c r="J8" s="36">
        <v>14430.7</v>
      </c>
      <c r="K8" s="36">
        <v>37653.800000000003</v>
      </c>
      <c r="L8" s="37">
        <v>59010.2</v>
      </c>
      <c r="M8" s="37">
        <v>87395</v>
      </c>
      <c r="N8" s="49">
        <v>9419.3169999999991</v>
      </c>
    </row>
    <row r="9" spans="1:18" hidden="1" x14ac:dyDescent="0.2">
      <c r="A9" s="4" t="s">
        <v>2</v>
      </c>
      <c r="B9" s="35">
        <v>10672</v>
      </c>
      <c r="C9" s="35">
        <v>31825.5</v>
      </c>
      <c r="D9" s="35">
        <v>57076.3</v>
      </c>
      <c r="E9" s="35">
        <v>95285.9</v>
      </c>
      <c r="F9" s="36">
        <v>11157.5</v>
      </c>
      <c r="G9" s="36">
        <v>28456.799999999999</v>
      </c>
      <c r="H9" s="36">
        <v>48110.400000000001</v>
      </c>
      <c r="I9" s="36">
        <v>102361.1</v>
      </c>
      <c r="J9" s="36">
        <v>24221</v>
      </c>
      <c r="K9" s="36">
        <v>61659.3</v>
      </c>
      <c r="L9" s="37">
        <v>117427</v>
      </c>
      <c r="M9" s="37">
        <v>179369</v>
      </c>
      <c r="N9" s="49">
        <v>25827.764999999999</v>
      </c>
    </row>
    <row r="10" spans="1:18" hidden="1" x14ac:dyDescent="0.2">
      <c r="A10" s="4" t="s">
        <v>3</v>
      </c>
      <c r="B10" s="35">
        <v>31109.599999999999</v>
      </c>
      <c r="C10" s="35">
        <v>75703</v>
      </c>
      <c r="D10" s="35">
        <v>132454.1</v>
      </c>
      <c r="E10" s="35">
        <v>259172.5</v>
      </c>
      <c r="F10" s="36">
        <v>34172.699999999997</v>
      </c>
      <c r="G10" s="36">
        <v>77437.3</v>
      </c>
      <c r="H10" s="36">
        <v>141479.1</v>
      </c>
      <c r="I10" s="36">
        <v>285010.2</v>
      </c>
      <c r="J10" s="36">
        <v>34684.1</v>
      </c>
      <c r="K10" s="36">
        <v>87592.3</v>
      </c>
      <c r="L10" s="37">
        <v>141933.6</v>
      </c>
      <c r="M10" s="37">
        <v>344140</v>
      </c>
      <c r="N10" s="49">
        <v>35631.910000000003</v>
      </c>
    </row>
    <row r="11" spans="1:18" hidden="1" x14ac:dyDescent="0.2">
      <c r="A11" s="4" t="s">
        <v>4</v>
      </c>
      <c r="B11" s="35">
        <v>4707.6000000000004</v>
      </c>
      <c r="C11" s="35">
        <v>12657.1</v>
      </c>
      <c r="D11" s="35">
        <v>23093.7</v>
      </c>
      <c r="E11" s="35">
        <v>44387.9</v>
      </c>
      <c r="F11" s="36">
        <v>3991.1</v>
      </c>
      <c r="G11" s="36">
        <v>10748.7</v>
      </c>
      <c r="H11" s="36">
        <v>21134.5</v>
      </c>
      <c r="I11" s="36">
        <v>45269.2</v>
      </c>
      <c r="J11" s="36">
        <v>6526.7</v>
      </c>
      <c r="K11" s="36">
        <v>17207.400000000001</v>
      </c>
      <c r="L11" s="37">
        <v>29934</v>
      </c>
      <c r="M11" s="37">
        <v>59451.1</v>
      </c>
      <c r="N11" s="49">
        <v>7809.7280000000001</v>
      </c>
    </row>
    <row r="12" spans="1:18" hidden="1" x14ac:dyDescent="0.2">
      <c r="A12" s="4" t="s">
        <v>5</v>
      </c>
      <c r="B12" s="35">
        <v>14917.8</v>
      </c>
      <c r="C12" s="35">
        <v>43519.5</v>
      </c>
      <c r="D12" s="35">
        <v>71672.600000000006</v>
      </c>
      <c r="E12" s="35">
        <v>112163.7</v>
      </c>
      <c r="F12" s="36">
        <v>16043.6</v>
      </c>
      <c r="G12" s="36">
        <v>42562</v>
      </c>
      <c r="H12" s="36">
        <v>73323.399999999994</v>
      </c>
      <c r="I12" s="36">
        <v>132592</v>
      </c>
      <c r="J12" s="36">
        <v>21409.3</v>
      </c>
      <c r="K12" s="36">
        <v>51471.3</v>
      </c>
      <c r="L12" s="37">
        <v>88318.3</v>
      </c>
      <c r="M12" s="37">
        <v>135811.5</v>
      </c>
      <c r="N12" s="49">
        <v>17721.614000000001</v>
      </c>
    </row>
    <row r="13" spans="1:18" hidden="1" x14ac:dyDescent="0.2">
      <c r="A13" s="4" t="s">
        <v>6</v>
      </c>
      <c r="B13" s="35">
        <v>4061.1</v>
      </c>
      <c r="C13" s="35">
        <v>8604.9</v>
      </c>
      <c r="D13" s="35">
        <v>15477.5</v>
      </c>
      <c r="E13" s="35">
        <v>28311.3</v>
      </c>
      <c r="F13" s="36">
        <v>8047.1</v>
      </c>
      <c r="G13" s="36">
        <v>17088.7</v>
      </c>
      <c r="H13" s="36">
        <v>29701.8</v>
      </c>
      <c r="I13" s="36">
        <v>45063.1</v>
      </c>
      <c r="J13" s="36">
        <v>5746.2</v>
      </c>
      <c r="K13" s="36">
        <v>14196.9</v>
      </c>
      <c r="L13" s="37">
        <v>21364.5</v>
      </c>
      <c r="M13" s="37">
        <v>36901.800000000003</v>
      </c>
      <c r="N13" s="49">
        <v>7149.7259999999997</v>
      </c>
    </row>
    <row r="14" spans="1:18" hidden="1" x14ac:dyDescent="0.2">
      <c r="A14" s="4" t="s">
        <v>7</v>
      </c>
      <c r="B14" s="35">
        <v>18100.3</v>
      </c>
      <c r="C14" s="35">
        <v>46323.7</v>
      </c>
      <c r="D14" s="35">
        <v>83536.2</v>
      </c>
      <c r="E14" s="35">
        <v>136892.79999999999</v>
      </c>
      <c r="F14" s="36">
        <v>33133.300000000003</v>
      </c>
      <c r="G14" s="36">
        <v>68985.100000000006</v>
      </c>
      <c r="H14" s="36">
        <v>107162.5</v>
      </c>
      <c r="I14" s="36">
        <v>193789.8</v>
      </c>
      <c r="J14" s="36">
        <v>33426.6</v>
      </c>
      <c r="K14" s="36">
        <v>73884</v>
      </c>
      <c r="L14" s="37">
        <v>123345.60000000001</v>
      </c>
      <c r="M14" s="37">
        <v>202596.5</v>
      </c>
      <c r="N14" s="49">
        <v>38670.057999999997</v>
      </c>
    </row>
    <row r="15" spans="1:18" hidden="1" x14ac:dyDescent="0.2">
      <c r="A15" s="4" t="s">
        <v>8</v>
      </c>
      <c r="B15" s="35">
        <v>24277.3</v>
      </c>
      <c r="C15" s="35">
        <v>62156.800000000003</v>
      </c>
      <c r="D15" s="35">
        <v>103996.3</v>
      </c>
      <c r="E15" s="35">
        <v>171804.2</v>
      </c>
      <c r="F15" s="36">
        <v>29086.7</v>
      </c>
      <c r="G15" s="36">
        <v>67868.899999999994</v>
      </c>
      <c r="H15" s="36">
        <v>112217.1</v>
      </c>
      <c r="I15" s="36">
        <v>179400</v>
      </c>
      <c r="J15" s="36">
        <v>25558.5</v>
      </c>
      <c r="K15" s="36">
        <v>66758.3</v>
      </c>
      <c r="L15" s="37">
        <v>106409.3</v>
      </c>
      <c r="M15" s="37">
        <v>166200</v>
      </c>
      <c r="N15" s="49">
        <v>32600.107</v>
      </c>
    </row>
    <row r="16" spans="1:18" hidden="1" x14ac:dyDescent="0.2">
      <c r="A16" s="4" t="s">
        <v>97</v>
      </c>
      <c r="B16" s="35">
        <v>154107.1</v>
      </c>
      <c r="C16" s="35">
        <v>334078.3</v>
      </c>
      <c r="D16" s="35">
        <v>572243.9</v>
      </c>
      <c r="E16" s="35">
        <v>1077672.1000000001</v>
      </c>
      <c r="F16" s="36">
        <v>147790.39999999999</v>
      </c>
      <c r="G16" s="36">
        <v>389458.3</v>
      </c>
      <c r="H16" s="36">
        <v>696656.5</v>
      </c>
      <c r="I16" s="36">
        <v>1182601.5</v>
      </c>
      <c r="J16" s="36">
        <v>224208</v>
      </c>
      <c r="K16" s="36">
        <v>488130.6</v>
      </c>
      <c r="L16" s="37">
        <v>805848.9</v>
      </c>
      <c r="M16" s="37">
        <v>1329378.5</v>
      </c>
      <c r="N16" s="49">
        <v>223863.549</v>
      </c>
    </row>
    <row r="17" spans="1:14" hidden="1" x14ac:dyDescent="0.2">
      <c r="A17" s="4" t="s">
        <v>9</v>
      </c>
      <c r="B17" s="35">
        <v>11505.2</v>
      </c>
      <c r="C17" s="35">
        <v>25377.599999999999</v>
      </c>
      <c r="D17" s="35">
        <v>38314.1</v>
      </c>
      <c r="E17" s="35">
        <v>55049</v>
      </c>
      <c r="F17" s="36">
        <v>8918.4</v>
      </c>
      <c r="G17" s="36">
        <v>21409.9</v>
      </c>
      <c r="H17" s="36">
        <v>36662.699999999997</v>
      </c>
      <c r="I17" s="36">
        <v>58815</v>
      </c>
      <c r="J17" s="36">
        <v>10921.9</v>
      </c>
      <c r="K17" s="36">
        <v>25471.4</v>
      </c>
      <c r="L17" s="37">
        <v>42585</v>
      </c>
      <c r="M17" s="37">
        <v>60550.8</v>
      </c>
      <c r="N17" s="49">
        <v>8429.8580000000002</v>
      </c>
    </row>
    <row r="18" spans="1:14" hidden="1" x14ac:dyDescent="0.2">
      <c r="A18" s="4" t="s">
        <v>10</v>
      </c>
      <c r="B18" s="35">
        <v>8275.7000000000007</v>
      </c>
      <c r="C18" s="35">
        <v>19476.7</v>
      </c>
      <c r="D18" s="35">
        <v>36565.599999999999</v>
      </c>
      <c r="E18" s="35">
        <v>62505.3</v>
      </c>
      <c r="F18" s="36">
        <v>12025.4</v>
      </c>
      <c r="G18" s="36">
        <v>27823.5</v>
      </c>
      <c r="H18" s="36">
        <v>46753.9</v>
      </c>
      <c r="I18" s="36">
        <v>75730.399999999994</v>
      </c>
      <c r="J18" s="36">
        <v>13369.7</v>
      </c>
      <c r="K18" s="36">
        <v>30853.5</v>
      </c>
      <c r="L18" s="37">
        <v>53841.3</v>
      </c>
      <c r="M18" s="37">
        <v>93396.4</v>
      </c>
      <c r="N18" s="49">
        <v>12264.966</v>
      </c>
    </row>
    <row r="19" spans="1:14" hidden="1" x14ac:dyDescent="0.2">
      <c r="A19" s="4" t="s">
        <v>11</v>
      </c>
      <c r="B19" s="35">
        <v>9161.6</v>
      </c>
      <c r="C19" s="35">
        <v>25037.9</v>
      </c>
      <c r="D19" s="35">
        <v>38411.800000000003</v>
      </c>
      <c r="E19" s="35">
        <v>64975.7</v>
      </c>
      <c r="F19" s="36">
        <v>9760.6</v>
      </c>
      <c r="G19" s="36">
        <v>26127</v>
      </c>
      <c r="H19" s="36">
        <v>44543.8</v>
      </c>
      <c r="I19" s="36">
        <v>71255.8</v>
      </c>
      <c r="J19" s="36">
        <v>9830.7999999999993</v>
      </c>
      <c r="K19" s="36">
        <v>22377.7</v>
      </c>
      <c r="L19" s="37">
        <v>35462.1</v>
      </c>
      <c r="M19" s="37">
        <v>64904.800000000003</v>
      </c>
      <c r="N19" s="49">
        <v>9216.65</v>
      </c>
    </row>
    <row r="20" spans="1:14" hidden="1" x14ac:dyDescent="0.2">
      <c r="A20" s="4" t="s">
        <v>12</v>
      </c>
      <c r="B20" s="35">
        <v>5906.8</v>
      </c>
      <c r="C20" s="35">
        <v>16823.3</v>
      </c>
      <c r="D20" s="35">
        <v>29010.799999999999</v>
      </c>
      <c r="E20" s="35">
        <v>74770.100000000006</v>
      </c>
      <c r="F20" s="36">
        <v>11750.7</v>
      </c>
      <c r="G20" s="36">
        <v>30012</v>
      </c>
      <c r="H20" s="36">
        <v>48193.8</v>
      </c>
      <c r="I20" s="36">
        <v>79396.7</v>
      </c>
      <c r="J20" s="36">
        <v>12240.2</v>
      </c>
      <c r="K20" s="36">
        <v>27891.9</v>
      </c>
      <c r="L20" s="37">
        <v>44656.9</v>
      </c>
      <c r="M20" s="37">
        <v>84982.8</v>
      </c>
      <c r="N20" s="49">
        <v>14312.013000000001</v>
      </c>
    </row>
    <row r="21" spans="1:14" hidden="1" x14ac:dyDescent="0.2">
      <c r="A21" s="4" t="s">
        <v>13</v>
      </c>
      <c r="B21" s="35">
        <v>12814.3</v>
      </c>
      <c r="C21" s="35">
        <v>29617.3</v>
      </c>
      <c r="D21" s="35">
        <v>51002.8</v>
      </c>
      <c r="E21" s="35">
        <v>84863.2</v>
      </c>
      <c r="F21" s="36">
        <v>12711.4</v>
      </c>
      <c r="G21" s="36">
        <v>28905.3</v>
      </c>
      <c r="H21" s="36">
        <v>47537</v>
      </c>
      <c r="I21" s="36">
        <v>87064.1</v>
      </c>
      <c r="J21" s="36">
        <v>14151.7</v>
      </c>
      <c r="K21" s="36">
        <v>31266.6</v>
      </c>
      <c r="L21" s="37">
        <v>52943.3</v>
      </c>
      <c r="M21" s="37">
        <v>88853.3</v>
      </c>
      <c r="N21" s="49">
        <v>18007.276000000002</v>
      </c>
    </row>
    <row r="22" spans="1:14" hidden="1" x14ac:dyDescent="0.2">
      <c r="A22" s="4" t="s">
        <v>14</v>
      </c>
      <c r="B22" s="35">
        <v>23043.4</v>
      </c>
      <c r="C22" s="35">
        <v>48708.4</v>
      </c>
      <c r="D22" s="35">
        <v>84722.2</v>
      </c>
      <c r="E22" s="35">
        <v>137984</v>
      </c>
      <c r="F22" s="36">
        <v>20064.599999999999</v>
      </c>
      <c r="G22" s="36">
        <v>57275.3</v>
      </c>
      <c r="H22" s="36">
        <v>97951.7</v>
      </c>
      <c r="I22" s="36">
        <v>182405.5</v>
      </c>
      <c r="J22" s="36">
        <v>25822.9</v>
      </c>
      <c r="K22" s="36">
        <v>67199</v>
      </c>
      <c r="L22" s="37">
        <v>110500.4</v>
      </c>
      <c r="M22" s="37">
        <v>212314.9</v>
      </c>
      <c r="N22" s="49">
        <v>30170.907999999999</v>
      </c>
    </row>
    <row r="23" spans="1:14" hidden="1" x14ac:dyDescent="0.2">
      <c r="A23" s="4" t="s">
        <v>15</v>
      </c>
      <c r="B23" s="35">
        <v>14089</v>
      </c>
      <c r="C23" s="35">
        <v>31793</v>
      </c>
      <c r="D23" s="35">
        <v>56078.1</v>
      </c>
      <c r="E23" s="35">
        <v>92691</v>
      </c>
      <c r="F23" s="36">
        <v>18844.3</v>
      </c>
      <c r="G23" s="36">
        <v>46278.1</v>
      </c>
      <c r="H23" s="36">
        <v>68688.100000000006</v>
      </c>
      <c r="I23" s="36">
        <v>111392.7</v>
      </c>
      <c r="J23" s="36">
        <v>17435.7</v>
      </c>
      <c r="K23" s="36">
        <v>41830</v>
      </c>
      <c r="L23" s="37">
        <v>66177.7</v>
      </c>
      <c r="M23" s="37">
        <v>109627.7</v>
      </c>
      <c r="N23" s="49">
        <v>22272.035920000002</v>
      </c>
    </row>
    <row r="24" spans="1:14" hidden="1" x14ac:dyDescent="0.2">
      <c r="A24" s="4" t="s">
        <v>98</v>
      </c>
      <c r="B24" s="35">
        <v>460727.3</v>
      </c>
      <c r="C24" s="35">
        <v>1190212.3</v>
      </c>
      <c r="D24" s="35">
        <v>2111666.9</v>
      </c>
      <c r="E24" s="35">
        <v>3839394.4</v>
      </c>
      <c r="F24" s="36">
        <v>581335.30000000005</v>
      </c>
      <c r="G24" s="36">
        <v>1542113.5</v>
      </c>
      <c r="H24" s="36">
        <v>2740239.8</v>
      </c>
      <c r="I24" s="36">
        <v>4868342.0999999996</v>
      </c>
      <c r="J24" s="36">
        <v>750308.9</v>
      </c>
      <c r="K24" s="36">
        <v>1960431.6</v>
      </c>
      <c r="L24" s="37">
        <v>3407336.9</v>
      </c>
      <c r="M24" s="37">
        <v>5917985.9000000004</v>
      </c>
      <c r="N24" s="49">
        <v>756073.06700000004</v>
      </c>
    </row>
    <row r="25" spans="1:14" ht="24" hidden="1" x14ac:dyDescent="0.2">
      <c r="A25" s="3" t="s">
        <v>16</v>
      </c>
      <c r="B25" s="33">
        <v>290479.59999999998</v>
      </c>
      <c r="C25" s="33">
        <v>736092.5</v>
      </c>
      <c r="D25" s="33">
        <v>1296203.8</v>
      </c>
      <c r="E25" s="33">
        <v>2175746.9</v>
      </c>
      <c r="F25" s="32">
        <v>337060.9</v>
      </c>
      <c r="G25" s="32">
        <v>834445.9</v>
      </c>
      <c r="H25" s="32">
        <v>1443542.7</v>
      </c>
      <c r="I25" s="32">
        <v>2381045.6</v>
      </c>
      <c r="J25" s="32">
        <v>380220.3</v>
      </c>
      <c r="K25" s="32">
        <v>950132.8</v>
      </c>
      <c r="L25" s="34">
        <v>1549418.6</v>
      </c>
      <c r="M25" s="34">
        <v>2611085.2999999998</v>
      </c>
      <c r="N25" s="48">
        <v>447246.80118999997</v>
      </c>
    </row>
    <row r="26" spans="1:14" hidden="1" x14ac:dyDescent="0.2">
      <c r="A26" s="4" t="s">
        <v>17</v>
      </c>
      <c r="B26" s="35">
        <v>6228.3</v>
      </c>
      <c r="C26" s="35">
        <v>17405.900000000001</v>
      </c>
      <c r="D26" s="35">
        <v>30696.7</v>
      </c>
      <c r="E26" s="35">
        <v>55610</v>
      </c>
      <c r="F26" s="36">
        <v>9222.1</v>
      </c>
      <c r="G26" s="36">
        <v>24212</v>
      </c>
      <c r="H26" s="36">
        <v>43450.9</v>
      </c>
      <c r="I26" s="36">
        <v>78686.899999999994</v>
      </c>
      <c r="J26" s="36">
        <v>13490.6</v>
      </c>
      <c r="K26" s="36">
        <v>31922.7</v>
      </c>
      <c r="L26" s="37">
        <v>53788.800000000003</v>
      </c>
      <c r="M26" s="37">
        <v>95571</v>
      </c>
      <c r="N26" s="49">
        <v>10430.805</v>
      </c>
    </row>
    <row r="27" spans="1:14" hidden="1" x14ac:dyDescent="0.2">
      <c r="A27" s="4" t="s">
        <v>18</v>
      </c>
      <c r="B27" s="35">
        <v>20408.400000000001</v>
      </c>
      <c r="C27" s="35">
        <v>52601.5</v>
      </c>
      <c r="D27" s="35">
        <v>82432.5</v>
      </c>
      <c r="E27" s="35">
        <v>140129</v>
      </c>
      <c r="F27" s="36">
        <v>20426.3</v>
      </c>
      <c r="G27" s="36">
        <v>49150.9</v>
      </c>
      <c r="H27" s="36">
        <v>78386.100000000006</v>
      </c>
      <c r="I27" s="36">
        <v>127664.7</v>
      </c>
      <c r="J27" s="36">
        <v>20645.7</v>
      </c>
      <c r="K27" s="36">
        <v>44578.6</v>
      </c>
      <c r="L27" s="37">
        <v>74330.100000000006</v>
      </c>
      <c r="M27" s="37">
        <v>118514.4</v>
      </c>
      <c r="N27" s="49">
        <v>19648.706999999999</v>
      </c>
    </row>
    <row r="28" spans="1:14" hidden="1" x14ac:dyDescent="0.2">
      <c r="A28" s="4" t="s">
        <v>19</v>
      </c>
      <c r="B28" s="35">
        <v>33687.599999999999</v>
      </c>
      <c r="C28" s="35">
        <v>78094.5</v>
      </c>
      <c r="D28" s="35">
        <v>130121.2</v>
      </c>
      <c r="E28" s="35">
        <v>197761.4</v>
      </c>
      <c r="F28" s="36">
        <v>37552.1</v>
      </c>
      <c r="G28" s="36">
        <v>79948.2</v>
      </c>
      <c r="H28" s="36">
        <v>126820.6</v>
      </c>
      <c r="I28" s="36">
        <v>180642.7</v>
      </c>
      <c r="J28" s="36">
        <v>33933.9</v>
      </c>
      <c r="K28" s="36">
        <v>87637.2</v>
      </c>
      <c r="L28" s="37">
        <v>129376.5</v>
      </c>
      <c r="M28" s="37">
        <v>192626.7</v>
      </c>
      <c r="N28" s="49">
        <v>43399.271999999997</v>
      </c>
    </row>
    <row r="29" spans="1:14" ht="24" hidden="1" x14ac:dyDescent="0.2">
      <c r="A29" s="5" t="s">
        <v>79</v>
      </c>
      <c r="B29" s="35">
        <v>19087.599999999999</v>
      </c>
      <c r="C29" s="35">
        <v>42297.4</v>
      </c>
      <c r="D29" s="35">
        <v>66313.7</v>
      </c>
      <c r="E29" s="35">
        <v>89613.1</v>
      </c>
      <c r="F29" s="36">
        <v>20727.900000000001</v>
      </c>
      <c r="G29" s="36">
        <v>42278.8</v>
      </c>
      <c r="H29" s="36">
        <v>57618.9</v>
      </c>
      <c r="I29" s="36">
        <v>74829.8</v>
      </c>
      <c r="J29" s="36">
        <v>17580.7</v>
      </c>
      <c r="K29" s="36">
        <v>41193.199999999997</v>
      </c>
      <c r="L29" s="37">
        <v>59893.1</v>
      </c>
      <c r="M29" s="37">
        <v>85509.4</v>
      </c>
      <c r="N29" s="49">
        <v>19455.559000000001</v>
      </c>
    </row>
    <row r="30" spans="1:14" ht="25.5" hidden="1" customHeight="1" x14ac:dyDescent="0.2">
      <c r="A30" s="5" t="s">
        <v>99</v>
      </c>
      <c r="B30" s="35">
        <v>14600</v>
      </c>
      <c r="C30" s="35">
        <v>35797.1</v>
      </c>
      <c r="D30" s="35">
        <v>63807.5</v>
      </c>
      <c r="E30" s="35">
        <v>108148.2</v>
      </c>
      <c r="F30" s="36">
        <v>16824.2</v>
      </c>
      <c r="G30" s="36">
        <v>37669.4</v>
      </c>
      <c r="H30" s="36">
        <v>69201.600000000006</v>
      </c>
      <c r="I30" s="36">
        <v>105812.9</v>
      </c>
      <c r="J30" s="36">
        <v>16353.1</v>
      </c>
      <c r="K30" s="36">
        <v>46444</v>
      </c>
      <c r="L30" s="37">
        <v>69483.3</v>
      </c>
      <c r="M30" s="37">
        <v>107117.3</v>
      </c>
      <c r="N30" s="49">
        <v>23943.713</v>
      </c>
    </row>
    <row r="31" spans="1:14" hidden="1" x14ac:dyDescent="0.2">
      <c r="A31" s="4" t="s">
        <v>20</v>
      </c>
      <c r="B31" s="35">
        <v>28903.7</v>
      </c>
      <c r="C31" s="35">
        <v>78393.399999999994</v>
      </c>
      <c r="D31" s="35">
        <v>130378.5</v>
      </c>
      <c r="E31" s="35">
        <v>207940.1</v>
      </c>
      <c r="F31" s="36">
        <v>33738.800000000003</v>
      </c>
      <c r="G31" s="36">
        <v>81759.8</v>
      </c>
      <c r="H31" s="36">
        <v>132885.5</v>
      </c>
      <c r="I31" s="36">
        <v>206986.8</v>
      </c>
      <c r="J31" s="36">
        <v>29711.3</v>
      </c>
      <c r="K31" s="36">
        <v>74108</v>
      </c>
      <c r="L31" s="37">
        <v>113920.4</v>
      </c>
      <c r="M31" s="37">
        <v>167750.20000000001</v>
      </c>
      <c r="N31" s="49">
        <v>27084.644</v>
      </c>
    </row>
    <row r="32" spans="1:14" hidden="1" x14ac:dyDescent="0.2">
      <c r="A32" s="4" t="s">
        <v>21</v>
      </c>
      <c r="B32" s="35">
        <v>13497.7</v>
      </c>
      <c r="C32" s="35">
        <v>33191</v>
      </c>
      <c r="D32" s="35">
        <v>63505.4</v>
      </c>
      <c r="E32" s="35">
        <v>110636.5</v>
      </c>
      <c r="F32" s="36">
        <v>11150.7</v>
      </c>
      <c r="G32" s="36">
        <v>31099.1</v>
      </c>
      <c r="H32" s="36">
        <v>60663.7</v>
      </c>
      <c r="I32" s="36">
        <v>102299.6</v>
      </c>
      <c r="J32" s="36">
        <v>16876.099999999999</v>
      </c>
      <c r="K32" s="36">
        <v>48118.5</v>
      </c>
      <c r="L32" s="37">
        <v>86760.2</v>
      </c>
      <c r="M32" s="37">
        <v>140535.9</v>
      </c>
      <c r="N32" s="49">
        <v>30762.116190000001</v>
      </c>
    </row>
    <row r="33" spans="1:24" hidden="1" x14ac:dyDescent="0.2">
      <c r="A33" s="4" t="s">
        <v>22</v>
      </c>
      <c r="B33" s="35">
        <v>40521.199999999997</v>
      </c>
      <c r="C33" s="35">
        <v>115097.60000000001</v>
      </c>
      <c r="D33" s="35">
        <v>211969.1</v>
      </c>
      <c r="E33" s="35">
        <v>405306.6</v>
      </c>
      <c r="F33" s="36">
        <v>55724.2</v>
      </c>
      <c r="G33" s="36">
        <v>141254.39999999999</v>
      </c>
      <c r="H33" s="36">
        <v>254861.8</v>
      </c>
      <c r="I33" s="36">
        <v>431976</v>
      </c>
      <c r="J33" s="36">
        <v>76184.800000000003</v>
      </c>
      <c r="K33" s="36">
        <v>218750.7</v>
      </c>
      <c r="L33" s="37">
        <v>352884.1</v>
      </c>
      <c r="M33" s="37">
        <v>545688</v>
      </c>
      <c r="N33" s="49">
        <v>101915.20600000001</v>
      </c>
    </row>
    <row r="34" spans="1:24" hidden="1" x14ac:dyDescent="0.2">
      <c r="A34" s="4" t="s">
        <v>23</v>
      </c>
      <c r="B34" s="35">
        <v>36181</v>
      </c>
      <c r="C34" s="35">
        <v>76245.899999999994</v>
      </c>
      <c r="D34" s="35">
        <v>124896</v>
      </c>
      <c r="E34" s="35">
        <v>204412.5</v>
      </c>
      <c r="F34" s="36">
        <v>32417.8</v>
      </c>
      <c r="G34" s="36">
        <v>90978.8</v>
      </c>
      <c r="H34" s="36">
        <v>162873.1</v>
      </c>
      <c r="I34" s="36">
        <v>261433.5</v>
      </c>
      <c r="J34" s="36">
        <v>40132.5</v>
      </c>
      <c r="K34" s="36">
        <v>100127.6</v>
      </c>
      <c r="L34" s="37">
        <v>158617.1</v>
      </c>
      <c r="M34" s="37">
        <v>256090.6</v>
      </c>
      <c r="N34" s="49">
        <v>33669.883999999998</v>
      </c>
    </row>
    <row r="35" spans="1:24" hidden="1" x14ac:dyDescent="0.2">
      <c r="A35" s="4" t="s">
        <v>24</v>
      </c>
      <c r="B35" s="35">
        <v>7305.7</v>
      </c>
      <c r="C35" s="35">
        <v>18514.5</v>
      </c>
      <c r="D35" s="35">
        <v>32675.5</v>
      </c>
      <c r="E35" s="35">
        <v>50039.1</v>
      </c>
      <c r="F35" s="36">
        <v>7712.8</v>
      </c>
      <c r="G35" s="36">
        <v>15895.9</v>
      </c>
      <c r="H35" s="36">
        <v>28358.7</v>
      </c>
      <c r="I35" s="36">
        <v>47029.3</v>
      </c>
      <c r="J35" s="36">
        <v>8060.7</v>
      </c>
      <c r="K35" s="36">
        <v>19151.599999999999</v>
      </c>
      <c r="L35" s="37">
        <v>32978.6</v>
      </c>
      <c r="M35" s="37">
        <v>57236.4</v>
      </c>
      <c r="N35" s="49">
        <v>12364.928</v>
      </c>
    </row>
    <row r="36" spans="1:24" hidden="1" x14ac:dyDescent="0.2">
      <c r="A36" s="4" t="s">
        <v>25</v>
      </c>
      <c r="B36" s="35">
        <v>3466.4</v>
      </c>
      <c r="C36" s="35">
        <v>10873.4</v>
      </c>
      <c r="D36" s="35">
        <v>21047</v>
      </c>
      <c r="E36" s="35">
        <v>38418.1</v>
      </c>
      <c r="F36" s="36">
        <v>4472.6000000000004</v>
      </c>
      <c r="G36" s="36">
        <v>21540.400000000001</v>
      </c>
      <c r="H36" s="36">
        <v>30663.599999999999</v>
      </c>
      <c r="I36" s="36">
        <v>47610.400000000001</v>
      </c>
      <c r="J36" s="36">
        <v>6834.2</v>
      </c>
      <c r="K36" s="36">
        <v>14773.3</v>
      </c>
      <c r="L36" s="37">
        <v>23364</v>
      </c>
      <c r="M36" s="37">
        <v>39594.1</v>
      </c>
      <c r="N36" s="49">
        <v>6691.8410000000003</v>
      </c>
    </row>
    <row r="37" spans="1:24" hidden="1" x14ac:dyDescent="0.2">
      <c r="A37" s="4" t="s">
        <v>26</v>
      </c>
      <c r="B37" s="35">
        <v>100279.7</v>
      </c>
      <c r="C37" s="35">
        <v>255674.8</v>
      </c>
      <c r="D37" s="35">
        <v>468482</v>
      </c>
      <c r="E37" s="35">
        <v>765493.5</v>
      </c>
      <c r="F37" s="36">
        <v>124643.5</v>
      </c>
      <c r="G37" s="36">
        <v>298606.40000000002</v>
      </c>
      <c r="H37" s="36">
        <v>524578.80000000005</v>
      </c>
      <c r="I37" s="36">
        <v>896715.8</v>
      </c>
      <c r="J37" s="36">
        <v>134350.5</v>
      </c>
      <c r="K37" s="36">
        <v>310964.7</v>
      </c>
      <c r="L37" s="37">
        <v>523398.8</v>
      </c>
      <c r="M37" s="37">
        <v>997478</v>
      </c>
      <c r="N37" s="49">
        <v>161279.39799999999</v>
      </c>
    </row>
    <row r="38" spans="1:24" ht="24" hidden="1" x14ac:dyDescent="0.2">
      <c r="A38" s="3" t="s">
        <v>102</v>
      </c>
      <c r="B38" s="33">
        <v>212481.5</v>
      </c>
      <c r="C38" s="33">
        <v>500084</v>
      </c>
      <c r="D38" s="33">
        <v>846776.2</v>
      </c>
      <c r="E38" s="33">
        <v>1447345.4</v>
      </c>
      <c r="F38" s="32">
        <v>199563.6</v>
      </c>
      <c r="G38" s="32">
        <v>521821.9</v>
      </c>
      <c r="H38" s="32">
        <v>882145.7</v>
      </c>
      <c r="I38" s="32">
        <v>1512268.7</v>
      </c>
      <c r="J38" s="32">
        <v>246121.60000000001</v>
      </c>
      <c r="K38" s="32">
        <v>626834.1</v>
      </c>
      <c r="L38" s="34">
        <v>1075539.8999999999</v>
      </c>
      <c r="M38" s="34">
        <v>1805887.5</v>
      </c>
      <c r="N38" s="48">
        <v>349752.89</v>
      </c>
    </row>
    <row r="39" spans="1:24" hidden="1" x14ac:dyDescent="0.2">
      <c r="A39" s="6" t="s">
        <v>27</v>
      </c>
      <c r="B39" s="35">
        <v>9936.2999999999993</v>
      </c>
      <c r="C39" s="35">
        <v>18233.3</v>
      </c>
      <c r="D39" s="35">
        <v>26846.400000000001</v>
      </c>
      <c r="E39" s="35">
        <v>40435.5</v>
      </c>
      <c r="F39" s="36">
        <v>5510.9</v>
      </c>
      <c r="G39" s="36">
        <v>11369.8</v>
      </c>
      <c r="H39" s="36">
        <v>20052.3</v>
      </c>
      <c r="I39" s="36">
        <v>35878.1</v>
      </c>
      <c r="J39" s="36">
        <v>4335.7</v>
      </c>
      <c r="K39" s="36">
        <v>11495.4</v>
      </c>
      <c r="L39" s="37">
        <v>27079.599999999999</v>
      </c>
      <c r="M39" s="37">
        <v>46517.9</v>
      </c>
      <c r="N39" s="49">
        <v>5592.6130000000003</v>
      </c>
    </row>
    <row r="40" spans="1:24" hidden="1" x14ac:dyDescent="0.2">
      <c r="A40" s="6" t="s">
        <v>31</v>
      </c>
      <c r="B40" s="35">
        <v>1037.9000000000001</v>
      </c>
      <c r="C40" s="35">
        <v>7688.4</v>
      </c>
      <c r="D40" s="35">
        <v>12339.9</v>
      </c>
      <c r="E40" s="35">
        <v>38269.1</v>
      </c>
      <c r="F40" s="36">
        <v>985.3</v>
      </c>
      <c r="G40" s="36">
        <v>2275.1</v>
      </c>
      <c r="H40" s="36">
        <v>4281.3999999999996</v>
      </c>
      <c r="I40" s="36">
        <v>17841.599999999999</v>
      </c>
      <c r="J40" s="36">
        <v>1717.4</v>
      </c>
      <c r="K40" s="36">
        <v>7375.5</v>
      </c>
      <c r="L40" s="37">
        <v>10164</v>
      </c>
      <c r="M40" s="37">
        <v>14253</v>
      </c>
      <c r="N40" s="49">
        <v>1489.615</v>
      </c>
    </row>
    <row r="41" spans="1:24" hidden="1" x14ac:dyDescent="0.2">
      <c r="A41" s="4" t="s">
        <v>92</v>
      </c>
      <c r="B41" s="35">
        <v>27264.2</v>
      </c>
      <c r="C41" s="35">
        <v>63943.3</v>
      </c>
      <c r="D41" s="35">
        <v>112032.1</v>
      </c>
      <c r="E41" s="35">
        <v>196500.7</v>
      </c>
      <c r="F41" s="36">
        <v>20485.7</v>
      </c>
      <c r="G41" s="36">
        <v>47007.5</v>
      </c>
      <c r="H41" s="36">
        <v>85903.6</v>
      </c>
      <c r="I41" s="36">
        <v>164060.29999999999</v>
      </c>
      <c r="J41" s="36">
        <v>27488.799999999999</v>
      </c>
      <c r="K41" s="36">
        <v>81205.8</v>
      </c>
      <c r="L41" s="37">
        <v>132864.5</v>
      </c>
      <c r="M41" s="37">
        <v>214091.7</v>
      </c>
      <c r="N41" s="49">
        <v>34664.917000000001</v>
      </c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ht="24" x14ac:dyDescent="0.2">
      <c r="A42" s="6" t="s">
        <v>34</v>
      </c>
      <c r="B42" s="35">
        <v>72027.5</v>
      </c>
      <c r="C42" s="35">
        <v>172053.5</v>
      </c>
      <c r="D42" s="35">
        <v>294871.40000000002</v>
      </c>
      <c r="E42" s="35">
        <v>518216.9</v>
      </c>
      <c r="F42" s="36">
        <v>73733.8</v>
      </c>
      <c r="G42" s="36">
        <v>187127.5</v>
      </c>
      <c r="H42" s="36">
        <v>324540.59999999998</v>
      </c>
      <c r="I42" s="36">
        <v>558589.6</v>
      </c>
      <c r="J42" s="36">
        <v>102224.4</v>
      </c>
      <c r="K42" s="36">
        <v>237309.8</v>
      </c>
      <c r="L42" s="37">
        <v>415979.1</v>
      </c>
      <c r="M42" s="37">
        <v>690704.7</v>
      </c>
      <c r="N42" s="49">
        <v>122334.42</v>
      </c>
      <c r="O42" s="74">
        <v>309951.45799999998</v>
      </c>
      <c r="P42" s="75">
        <v>494978.57199999999</v>
      </c>
    </row>
    <row r="43" spans="1:24" hidden="1" x14ac:dyDescent="0.2">
      <c r="A43" s="6" t="s">
        <v>36</v>
      </c>
      <c r="B43" s="35">
        <v>16001.1</v>
      </c>
      <c r="C43" s="35">
        <v>40636</v>
      </c>
      <c r="D43" s="35">
        <v>71947.600000000006</v>
      </c>
      <c r="E43" s="35">
        <v>115116.1</v>
      </c>
      <c r="F43" s="36">
        <v>21018.1</v>
      </c>
      <c r="G43" s="36">
        <v>41805.199999999997</v>
      </c>
      <c r="H43" s="36">
        <v>72293</v>
      </c>
      <c r="I43" s="36">
        <v>115484</v>
      </c>
      <c r="J43" s="36">
        <v>13708.6</v>
      </c>
      <c r="K43" s="36">
        <v>30782.6</v>
      </c>
      <c r="L43" s="37">
        <v>48924.6</v>
      </c>
      <c r="M43" s="37">
        <v>86115.6</v>
      </c>
      <c r="N43" s="49">
        <v>14426.245999999999</v>
      </c>
    </row>
    <row r="44" spans="1:24" hidden="1" x14ac:dyDescent="0.2">
      <c r="A44" s="6" t="s">
        <v>37</v>
      </c>
      <c r="B44" s="35">
        <v>25793.1</v>
      </c>
      <c r="C44" s="35">
        <v>66769.5</v>
      </c>
      <c r="D44" s="35">
        <v>119453.4</v>
      </c>
      <c r="E44" s="35">
        <v>182930.1</v>
      </c>
      <c r="F44" s="36">
        <v>23078.400000000001</v>
      </c>
      <c r="G44" s="36">
        <v>64768.3</v>
      </c>
      <c r="H44" s="36">
        <v>112041.8</v>
      </c>
      <c r="I44" s="36">
        <v>186115.9</v>
      </c>
      <c r="J44" s="36">
        <v>26576</v>
      </c>
      <c r="K44" s="36">
        <v>68729.8</v>
      </c>
      <c r="L44" s="37">
        <v>124837.2</v>
      </c>
      <c r="M44" s="37">
        <v>216475.9</v>
      </c>
      <c r="N44" s="49">
        <v>46301.440999999999</v>
      </c>
    </row>
    <row r="45" spans="1:24" hidden="1" x14ac:dyDescent="0.2">
      <c r="A45" s="6" t="s">
        <v>38</v>
      </c>
      <c r="B45" s="35">
        <v>58444.9</v>
      </c>
      <c r="C45" s="35">
        <v>123915</v>
      </c>
      <c r="D45" s="35">
        <v>195290.7</v>
      </c>
      <c r="E45" s="35">
        <v>328055.2</v>
      </c>
      <c r="F45" s="36">
        <v>50006.7</v>
      </c>
      <c r="G45" s="36">
        <v>152382.5</v>
      </c>
      <c r="H45" s="36">
        <v>239795.7</v>
      </c>
      <c r="I45" s="36">
        <v>393753.2</v>
      </c>
      <c r="J45" s="36">
        <v>59761.8</v>
      </c>
      <c r="K45" s="36">
        <v>171835.6</v>
      </c>
      <c r="L45" s="37">
        <v>287226.59999999998</v>
      </c>
      <c r="M45" s="37">
        <v>465500.9</v>
      </c>
      <c r="N45" s="49">
        <v>117980.17</v>
      </c>
    </row>
    <row r="46" spans="1:24" ht="15.75" hidden="1" customHeight="1" x14ac:dyDescent="0.2">
      <c r="A46" s="4" t="s">
        <v>95</v>
      </c>
      <c r="B46" s="38">
        <v>1976.4</v>
      </c>
      <c r="C46" s="38">
        <v>6845</v>
      </c>
      <c r="D46" s="38">
        <v>13994.9</v>
      </c>
      <c r="E46" s="38">
        <v>27821.8</v>
      </c>
      <c r="F46" s="36">
        <v>4744.8</v>
      </c>
      <c r="G46" s="36">
        <v>15086</v>
      </c>
      <c r="H46" s="36">
        <v>23237.4</v>
      </c>
      <c r="I46" s="36">
        <v>40545.9</v>
      </c>
      <c r="J46" s="36">
        <v>10309</v>
      </c>
      <c r="K46" s="36">
        <v>18099.5</v>
      </c>
      <c r="L46" s="37">
        <v>28464.5</v>
      </c>
      <c r="M46" s="37">
        <v>72227.8</v>
      </c>
      <c r="N46" s="49">
        <v>6963.4679999999998</v>
      </c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4" ht="24" hidden="1" x14ac:dyDescent="0.2">
      <c r="A47" s="3" t="s">
        <v>85</v>
      </c>
      <c r="B47" s="33">
        <v>49069.5</v>
      </c>
      <c r="C47" s="33">
        <v>154112.70000000001</v>
      </c>
      <c r="D47" s="33">
        <v>323807.90000000002</v>
      </c>
      <c r="E47" s="33">
        <v>705596.5</v>
      </c>
      <c r="F47" s="32">
        <v>84826.5</v>
      </c>
      <c r="G47" s="32">
        <v>218621.9</v>
      </c>
      <c r="H47" s="32">
        <v>398397.1</v>
      </c>
      <c r="I47" s="32">
        <v>732911.3</v>
      </c>
      <c r="J47" s="32">
        <v>74417.2</v>
      </c>
      <c r="K47" s="32">
        <v>226574.1</v>
      </c>
      <c r="L47" s="34">
        <v>439879.2</v>
      </c>
      <c r="M47" s="34">
        <v>878239.6</v>
      </c>
      <c r="N47" s="48">
        <v>94213.747879999995</v>
      </c>
    </row>
    <row r="48" spans="1:24" hidden="1" x14ac:dyDescent="0.2">
      <c r="A48" s="6" t="s">
        <v>28</v>
      </c>
      <c r="B48" s="35">
        <v>8756.1</v>
      </c>
      <c r="C48" s="35">
        <v>39949.800000000003</v>
      </c>
      <c r="D48" s="35">
        <v>100421.7</v>
      </c>
      <c r="E48" s="35">
        <v>273438.09999999998</v>
      </c>
      <c r="F48" s="36">
        <v>17486.8</v>
      </c>
      <c r="G48" s="36">
        <v>55289.2</v>
      </c>
      <c r="H48" s="36">
        <v>120864.7</v>
      </c>
      <c r="I48" s="36">
        <v>257188.3</v>
      </c>
      <c r="J48" s="36">
        <v>16111</v>
      </c>
      <c r="K48" s="36">
        <v>50736.2</v>
      </c>
      <c r="L48" s="37">
        <v>118315.6</v>
      </c>
      <c r="M48" s="37">
        <v>314200.59999999998</v>
      </c>
      <c r="N48" s="49">
        <v>24623.177</v>
      </c>
    </row>
    <row r="49" spans="1:14" hidden="1" x14ac:dyDescent="0.2">
      <c r="A49" s="6" t="s">
        <v>29</v>
      </c>
      <c r="B49" s="35">
        <v>694.8</v>
      </c>
      <c r="C49" s="35">
        <v>4576.8999999999996</v>
      </c>
      <c r="D49" s="35">
        <v>9456.7999999999993</v>
      </c>
      <c r="E49" s="35">
        <v>20353.8</v>
      </c>
      <c r="F49" s="36">
        <v>1962.3</v>
      </c>
      <c r="G49" s="36">
        <v>7072.8</v>
      </c>
      <c r="H49" s="36">
        <v>12398.9</v>
      </c>
      <c r="I49" s="36">
        <v>21571.7</v>
      </c>
      <c r="J49" s="36">
        <v>1405.4</v>
      </c>
      <c r="K49" s="36">
        <v>6468.4</v>
      </c>
      <c r="L49" s="37">
        <v>14249.4</v>
      </c>
      <c r="M49" s="37">
        <v>22920.2</v>
      </c>
      <c r="N49" s="49">
        <v>1854.0838799999999</v>
      </c>
    </row>
    <row r="50" spans="1:14" ht="24" hidden="1" x14ac:dyDescent="0.2">
      <c r="A50" s="6" t="s">
        <v>30</v>
      </c>
      <c r="B50" s="35">
        <v>2547.5</v>
      </c>
      <c r="C50" s="35">
        <v>8818.2000000000007</v>
      </c>
      <c r="D50" s="35">
        <v>17256.599999999999</v>
      </c>
      <c r="E50" s="35">
        <v>49060.3</v>
      </c>
      <c r="F50" s="36">
        <v>2380.9</v>
      </c>
      <c r="G50" s="36">
        <v>7288.5</v>
      </c>
      <c r="H50" s="36">
        <v>15694.6</v>
      </c>
      <c r="I50" s="36">
        <v>48578.8</v>
      </c>
      <c r="J50" s="36">
        <v>3231.6</v>
      </c>
      <c r="K50" s="36">
        <v>10113.1</v>
      </c>
      <c r="L50" s="37">
        <v>20708.400000000001</v>
      </c>
      <c r="M50" s="37">
        <v>57825.1</v>
      </c>
      <c r="N50" s="49">
        <v>4040.4459999999999</v>
      </c>
    </row>
    <row r="51" spans="1:14" ht="24" hidden="1" x14ac:dyDescent="0.2">
      <c r="A51" s="6" t="s">
        <v>32</v>
      </c>
      <c r="B51" s="35">
        <v>2203.8000000000002</v>
      </c>
      <c r="C51" s="35">
        <v>6475</v>
      </c>
      <c r="D51" s="35">
        <v>11564.2</v>
      </c>
      <c r="E51" s="35">
        <v>22732.3</v>
      </c>
      <c r="F51" s="36">
        <v>4527.6000000000004</v>
      </c>
      <c r="G51" s="36">
        <v>9605</v>
      </c>
      <c r="H51" s="36">
        <v>17496.099999999999</v>
      </c>
      <c r="I51" s="36">
        <v>32340.799999999999</v>
      </c>
      <c r="J51" s="36">
        <v>4330.1000000000004</v>
      </c>
      <c r="K51" s="36">
        <v>12157.8</v>
      </c>
      <c r="L51" s="37">
        <v>19174.2</v>
      </c>
      <c r="M51" s="37">
        <v>34011.199999999997</v>
      </c>
      <c r="N51" s="49">
        <v>2683.3229999999999</v>
      </c>
    </row>
    <row r="52" spans="1:14" ht="24" hidden="1" x14ac:dyDescent="0.2">
      <c r="A52" s="6" t="s">
        <v>33</v>
      </c>
      <c r="B52" s="35">
        <v>2836.6</v>
      </c>
      <c r="C52" s="35">
        <v>6826.6</v>
      </c>
      <c r="D52" s="35">
        <v>13559.6</v>
      </c>
      <c r="E52" s="35">
        <v>31172.1</v>
      </c>
      <c r="F52" s="36">
        <v>2828.9</v>
      </c>
      <c r="G52" s="36">
        <v>10136.1</v>
      </c>
      <c r="H52" s="36">
        <v>18016.400000000001</v>
      </c>
      <c r="I52" s="36">
        <v>35785.5</v>
      </c>
      <c r="J52" s="36">
        <v>3950.9</v>
      </c>
      <c r="K52" s="36">
        <v>8589.1</v>
      </c>
      <c r="L52" s="37">
        <v>15271.9</v>
      </c>
      <c r="M52" s="37">
        <v>43318.2</v>
      </c>
      <c r="N52" s="49">
        <v>4251.1899999999996</v>
      </c>
    </row>
    <row r="53" spans="1:14" hidden="1" x14ac:dyDescent="0.2">
      <c r="A53" s="6" t="s">
        <v>86</v>
      </c>
      <c r="B53" s="35">
        <v>6168</v>
      </c>
      <c r="C53" s="35">
        <v>19198.099999999999</v>
      </c>
      <c r="D53" s="35">
        <v>40371.5</v>
      </c>
      <c r="E53" s="35">
        <v>76462.8</v>
      </c>
      <c r="F53" s="36">
        <v>9404.6</v>
      </c>
      <c r="G53" s="36">
        <v>28630.1</v>
      </c>
      <c r="H53" s="36">
        <v>56929.2</v>
      </c>
      <c r="I53" s="36">
        <v>83282.3</v>
      </c>
      <c r="J53" s="36">
        <v>11252.9</v>
      </c>
      <c r="K53" s="36">
        <v>38914.1</v>
      </c>
      <c r="L53" s="37">
        <v>89787.1</v>
      </c>
      <c r="M53" s="37">
        <v>119515.3</v>
      </c>
      <c r="N53" s="49">
        <v>17342.97</v>
      </c>
    </row>
    <row r="54" spans="1:14" hidden="1" x14ac:dyDescent="0.2">
      <c r="A54" s="6" t="s">
        <v>35</v>
      </c>
      <c r="B54" s="35">
        <v>25862.7</v>
      </c>
      <c r="C54" s="35">
        <v>68268.2</v>
      </c>
      <c r="D54" s="35">
        <v>131177.5</v>
      </c>
      <c r="E54" s="35">
        <v>232377.1</v>
      </c>
      <c r="F54" s="36">
        <v>46235.4</v>
      </c>
      <c r="G54" s="36">
        <v>100600.2</v>
      </c>
      <c r="H54" s="36">
        <v>156997.20000000001</v>
      </c>
      <c r="I54" s="36">
        <v>254163.9</v>
      </c>
      <c r="J54" s="36">
        <v>34135.199999999997</v>
      </c>
      <c r="K54" s="36">
        <v>99595.3</v>
      </c>
      <c r="L54" s="37">
        <v>162372.6</v>
      </c>
      <c r="M54" s="37">
        <v>286449</v>
      </c>
      <c r="N54" s="49">
        <v>39418.557999999997</v>
      </c>
    </row>
    <row r="55" spans="1:14" ht="24" hidden="1" x14ac:dyDescent="0.2">
      <c r="A55" s="3" t="s">
        <v>80</v>
      </c>
      <c r="B55" s="33">
        <v>410658.8</v>
      </c>
      <c r="C55" s="33">
        <v>974672.7</v>
      </c>
      <c r="D55" s="33">
        <v>1673936.5</v>
      </c>
      <c r="E55" s="33">
        <v>2828826.5</v>
      </c>
      <c r="F55" s="32">
        <v>434997.1</v>
      </c>
      <c r="G55" s="32">
        <v>1053569</v>
      </c>
      <c r="H55" s="32">
        <v>1848246.7</v>
      </c>
      <c r="I55" s="32">
        <v>3118403.3</v>
      </c>
      <c r="J55" s="32">
        <v>556391.6</v>
      </c>
      <c r="K55" s="32">
        <v>1282607.3999999999</v>
      </c>
      <c r="L55" s="34">
        <v>2215815.2000000002</v>
      </c>
      <c r="M55" s="34">
        <v>3735712.6</v>
      </c>
      <c r="N55" s="48">
        <v>640118.01199999999</v>
      </c>
    </row>
    <row r="56" spans="1:14" hidden="1" x14ac:dyDescent="0.2">
      <c r="A56" s="4" t="s">
        <v>39</v>
      </c>
      <c r="B56" s="35">
        <v>59399.5</v>
      </c>
      <c r="C56" s="35">
        <v>142406.6</v>
      </c>
      <c r="D56" s="35">
        <v>237217.4</v>
      </c>
      <c r="E56" s="35">
        <v>380766.2</v>
      </c>
      <c r="F56" s="36">
        <v>49018.3</v>
      </c>
      <c r="G56" s="36">
        <v>135222.9</v>
      </c>
      <c r="H56" s="36">
        <v>245936.7</v>
      </c>
      <c r="I56" s="36">
        <v>422571.6</v>
      </c>
      <c r="J56" s="36">
        <v>69548.3</v>
      </c>
      <c r="K56" s="36">
        <v>159092.5</v>
      </c>
      <c r="L56" s="37">
        <v>277141.8</v>
      </c>
      <c r="M56" s="37">
        <v>512388.1</v>
      </c>
      <c r="N56" s="49">
        <v>72437.490999999995</v>
      </c>
    </row>
    <row r="57" spans="1:14" hidden="1" x14ac:dyDescent="0.2">
      <c r="A57" s="4" t="s">
        <v>40</v>
      </c>
      <c r="B57" s="35">
        <v>4042.6</v>
      </c>
      <c r="C57" s="35">
        <v>11731</v>
      </c>
      <c r="D57" s="35">
        <v>20891.7</v>
      </c>
      <c r="E57" s="35">
        <v>35784.1</v>
      </c>
      <c r="F57" s="36">
        <v>5814.8</v>
      </c>
      <c r="G57" s="36">
        <v>13389.4</v>
      </c>
      <c r="H57" s="36">
        <v>22302.9</v>
      </c>
      <c r="I57" s="36">
        <v>38255.599999999999</v>
      </c>
      <c r="J57" s="36">
        <v>6885</v>
      </c>
      <c r="K57" s="36">
        <v>15371.5</v>
      </c>
      <c r="L57" s="37">
        <v>26961.599999999999</v>
      </c>
      <c r="M57" s="37">
        <v>42428.800000000003</v>
      </c>
      <c r="N57" s="49">
        <v>7585.3310000000001</v>
      </c>
    </row>
    <row r="58" spans="1:14" hidden="1" x14ac:dyDescent="0.2">
      <c r="A58" s="4" t="s">
        <v>41</v>
      </c>
      <c r="B58" s="35">
        <v>5832.1</v>
      </c>
      <c r="C58" s="35">
        <v>16367.5</v>
      </c>
      <c r="D58" s="35">
        <v>27232.2</v>
      </c>
      <c r="E58" s="35">
        <v>47033.1</v>
      </c>
      <c r="F58" s="36">
        <v>5483.8</v>
      </c>
      <c r="G58" s="36">
        <v>15385</v>
      </c>
      <c r="H58" s="36">
        <v>28586.6</v>
      </c>
      <c r="I58" s="36">
        <v>50775.5</v>
      </c>
      <c r="J58" s="36">
        <v>6532.4</v>
      </c>
      <c r="K58" s="36">
        <v>18223.3</v>
      </c>
      <c r="L58" s="37">
        <v>33997.5</v>
      </c>
      <c r="M58" s="37">
        <v>59418.9</v>
      </c>
      <c r="N58" s="49">
        <v>11065.275</v>
      </c>
    </row>
    <row r="59" spans="1:14" hidden="1" x14ac:dyDescent="0.2">
      <c r="A59" s="4" t="s">
        <v>42</v>
      </c>
      <c r="B59" s="35">
        <v>90634.3</v>
      </c>
      <c r="C59" s="35">
        <v>210210.6</v>
      </c>
      <c r="D59" s="35">
        <v>374798.8</v>
      </c>
      <c r="E59" s="35">
        <v>615593.4</v>
      </c>
      <c r="F59" s="36">
        <v>103043.4</v>
      </c>
      <c r="G59" s="36">
        <v>245175.8</v>
      </c>
      <c r="H59" s="36">
        <v>437390.8</v>
      </c>
      <c r="I59" s="36">
        <v>689232.4</v>
      </c>
      <c r="J59" s="36">
        <v>123303</v>
      </c>
      <c r="K59" s="36">
        <v>298429.40000000002</v>
      </c>
      <c r="L59" s="37">
        <v>538281</v>
      </c>
      <c r="M59" s="37">
        <v>888648.8</v>
      </c>
      <c r="N59" s="49">
        <v>156028.179</v>
      </c>
    </row>
    <row r="60" spans="1:14" hidden="1" x14ac:dyDescent="0.2">
      <c r="A60" s="4" t="s">
        <v>43</v>
      </c>
      <c r="B60" s="35">
        <v>18792.2</v>
      </c>
      <c r="C60" s="35">
        <v>41800.699999999997</v>
      </c>
      <c r="D60" s="35">
        <v>74687.100000000006</v>
      </c>
      <c r="E60" s="35">
        <v>120463.1</v>
      </c>
      <c r="F60" s="36">
        <v>19487.599999999999</v>
      </c>
      <c r="G60" s="36">
        <v>46117.8</v>
      </c>
      <c r="H60" s="36">
        <v>75603.7</v>
      </c>
      <c r="I60" s="36">
        <v>125354.3</v>
      </c>
      <c r="J60" s="36">
        <v>21398.3</v>
      </c>
      <c r="K60" s="36">
        <v>49905.599999999999</v>
      </c>
      <c r="L60" s="37">
        <v>83602.7</v>
      </c>
      <c r="M60" s="37">
        <v>137003.9</v>
      </c>
      <c r="N60" s="49">
        <v>22980.681</v>
      </c>
    </row>
    <row r="61" spans="1:14" hidden="1" x14ac:dyDescent="0.2">
      <c r="A61" s="4" t="s">
        <v>44</v>
      </c>
      <c r="B61" s="35">
        <v>7876</v>
      </c>
      <c r="C61" s="35">
        <v>18600.900000000001</v>
      </c>
      <c r="D61" s="35">
        <v>32509.599999999999</v>
      </c>
      <c r="E61" s="35">
        <v>55858.400000000001</v>
      </c>
      <c r="F61" s="36">
        <v>8686.6</v>
      </c>
      <c r="G61" s="36">
        <v>19928.099999999999</v>
      </c>
      <c r="H61" s="36">
        <v>37429.1</v>
      </c>
      <c r="I61" s="36">
        <v>63872.1</v>
      </c>
      <c r="J61" s="36">
        <v>12605.6</v>
      </c>
      <c r="K61" s="36">
        <v>31974.799999999999</v>
      </c>
      <c r="L61" s="37">
        <v>53277.2</v>
      </c>
      <c r="M61" s="37">
        <v>93777</v>
      </c>
      <c r="N61" s="49">
        <v>18109.846000000001</v>
      </c>
    </row>
    <row r="62" spans="1:14" hidden="1" x14ac:dyDescent="0.2">
      <c r="A62" s="4" t="s">
        <v>45</v>
      </c>
      <c r="B62" s="35">
        <v>45050.1</v>
      </c>
      <c r="C62" s="35">
        <v>103896.8</v>
      </c>
      <c r="D62" s="35">
        <v>176258.6</v>
      </c>
      <c r="E62" s="35">
        <v>281563.2</v>
      </c>
      <c r="F62" s="36">
        <v>42808.2</v>
      </c>
      <c r="G62" s="36">
        <v>97011.5</v>
      </c>
      <c r="H62" s="36">
        <v>185091.7</v>
      </c>
      <c r="I62" s="36">
        <v>307972.90000000002</v>
      </c>
      <c r="J62" s="36">
        <v>54440.2</v>
      </c>
      <c r="K62" s="36">
        <v>130303.7</v>
      </c>
      <c r="L62" s="37">
        <v>215422.5</v>
      </c>
      <c r="M62" s="37">
        <v>357167</v>
      </c>
      <c r="N62" s="49">
        <v>60590.77</v>
      </c>
    </row>
    <row r="63" spans="1:14" hidden="1" x14ac:dyDescent="0.2">
      <c r="A63" s="4" t="s">
        <v>46</v>
      </c>
      <c r="B63" s="35">
        <v>11617.8</v>
      </c>
      <c r="C63" s="35">
        <v>25554.1</v>
      </c>
      <c r="D63" s="35">
        <v>43022.7</v>
      </c>
      <c r="E63" s="35">
        <v>67878.899999999994</v>
      </c>
      <c r="F63" s="36">
        <v>11313.7</v>
      </c>
      <c r="G63" s="36">
        <v>26966.5</v>
      </c>
      <c r="H63" s="36">
        <v>48248.800000000003</v>
      </c>
      <c r="I63" s="36">
        <v>77176.5</v>
      </c>
      <c r="J63" s="36">
        <v>12786.8</v>
      </c>
      <c r="K63" s="36">
        <v>31334.1</v>
      </c>
      <c r="L63" s="37">
        <v>53386.6</v>
      </c>
      <c r="M63" s="37">
        <v>84716.1</v>
      </c>
      <c r="N63" s="49">
        <v>15035.026</v>
      </c>
    </row>
    <row r="64" spans="1:14" hidden="1" x14ac:dyDescent="0.2">
      <c r="A64" s="4" t="s">
        <v>47</v>
      </c>
      <c r="B64" s="35">
        <v>37828.9</v>
      </c>
      <c r="C64" s="35">
        <v>96426.7</v>
      </c>
      <c r="D64" s="35">
        <v>173197.1</v>
      </c>
      <c r="E64" s="35">
        <v>370871.7</v>
      </c>
      <c r="F64" s="36">
        <v>47676.9</v>
      </c>
      <c r="G64" s="36">
        <v>123037.2</v>
      </c>
      <c r="H64" s="36">
        <v>202626.8</v>
      </c>
      <c r="I64" s="36">
        <v>384491.1</v>
      </c>
      <c r="J64" s="36">
        <v>81621.899999999994</v>
      </c>
      <c r="K64" s="36">
        <v>165675.70000000001</v>
      </c>
      <c r="L64" s="37">
        <v>275712.3</v>
      </c>
      <c r="M64" s="37">
        <v>462074.9</v>
      </c>
      <c r="N64" s="49">
        <v>98855.289000000004</v>
      </c>
    </row>
    <row r="65" spans="1:14" hidden="1" x14ac:dyDescent="0.2">
      <c r="A65" s="4" t="s">
        <v>48</v>
      </c>
      <c r="B65" s="35">
        <v>38601.9</v>
      </c>
      <c r="C65" s="35">
        <v>83219.199999999997</v>
      </c>
      <c r="D65" s="35">
        <v>136916</v>
      </c>
      <c r="E65" s="35">
        <v>201333.4</v>
      </c>
      <c r="F65" s="36">
        <v>34426.1</v>
      </c>
      <c r="G65" s="36">
        <v>80369.3</v>
      </c>
      <c r="H65" s="36">
        <v>128625.60000000001</v>
      </c>
      <c r="I65" s="36">
        <v>201912.5</v>
      </c>
      <c r="J65" s="36">
        <v>39636.6</v>
      </c>
      <c r="K65" s="36">
        <v>83305.8</v>
      </c>
      <c r="L65" s="37">
        <v>139439.5</v>
      </c>
      <c r="M65" s="37">
        <v>234682.9</v>
      </c>
      <c r="N65" s="49">
        <v>41887.087</v>
      </c>
    </row>
    <row r="66" spans="1:14" hidden="1" x14ac:dyDescent="0.2">
      <c r="A66" s="4" t="s">
        <v>49</v>
      </c>
      <c r="B66" s="35">
        <v>12676.7</v>
      </c>
      <c r="C66" s="35">
        <v>34229.800000000003</v>
      </c>
      <c r="D66" s="35">
        <v>61284.7</v>
      </c>
      <c r="E66" s="35">
        <v>94531.5</v>
      </c>
      <c r="F66" s="36">
        <v>13412.6</v>
      </c>
      <c r="G66" s="36">
        <v>34070</v>
      </c>
      <c r="H66" s="36">
        <v>59035.1</v>
      </c>
      <c r="I66" s="36">
        <v>97902.3</v>
      </c>
      <c r="J66" s="36">
        <v>16469.5</v>
      </c>
      <c r="K66" s="36">
        <v>34948.199999999997</v>
      </c>
      <c r="L66" s="37">
        <v>56779.7</v>
      </c>
      <c r="M66" s="37">
        <v>103836.9</v>
      </c>
      <c r="N66" s="49">
        <v>14822.594999999999</v>
      </c>
    </row>
    <row r="67" spans="1:14" hidden="1" x14ac:dyDescent="0.2">
      <c r="A67" s="4" t="s">
        <v>50</v>
      </c>
      <c r="B67" s="35">
        <v>40142.1</v>
      </c>
      <c r="C67" s="35">
        <v>102874.4</v>
      </c>
      <c r="D67" s="35">
        <v>176056.5</v>
      </c>
      <c r="E67" s="35">
        <v>308525.40000000002</v>
      </c>
      <c r="F67" s="36">
        <v>64070.3</v>
      </c>
      <c r="G67" s="36">
        <v>140169.70000000001</v>
      </c>
      <c r="H67" s="36">
        <v>240219.1</v>
      </c>
      <c r="I67" s="36">
        <v>386809.1</v>
      </c>
      <c r="J67" s="36">
        <v>66727.7</v>
      </c>
      <c r="K67" s="36">
        <v>162808.70000000001</v>
      </c>
      <c r="L67" s="37">
        <v>287468.90000000002</v>
      </c>
      <c r="M67" s="37">
        <v>446698.6</v>
      </c>
      <c r="N67" s="49">
        <v>72604.929999999993</v>
      </c>
    </row>
    <row r="68" spans="1:14" hidden="1" x14ac:dyDescent="0.2">
      <c r="A68" s="4" t="s">
        <v>87</v>
      </c>
      <c r="B68" s="35">
        <v>20550.599999999999</v>
      </c>
      <c r="C68" s="35">
        <v>55469.9</v>
      </c>
      <c r="D68" s="35">
        <v>96236.9</v>
      </c>
      <c r="E68" s="35">
        <v>167077.9</v>
      </c>
      <c r="F68" s="36">
        <v>18939.3</v>
      </c>
      <c r="G68" s="36">
        <v>48999</v>
      </c>
      <c r="H68" s="36">
        <v>87398.9</v>
      </c>
      <c r="I68" s="36">
        <v>173755.2</v>
      </c>
      <c r="J68" s="36">
        <v>25058.3</v>
      </c>
      <c r="K68" s="36">
        <v>59019.5</v>
      </c>
      <c r="L68" s="37">
        <v>109620.4</v>
      </c>
      <c r="M68" s="37">
        <v>207730.6</v>
      </c>
      <c r="N68" s="49">
        <v>32288.791000000001</v>
      </c>
    </row>
    <row r="69" spans="1:14" hidden="1" x14ac:dyDescent="0.2">
      <c r="A69" s="4" t="s">
        <v>51</v>
      </c>
      <c r="B69" s="35">
        <v>17614</v>
      </c>
      <c r="C69" s="35">
        <v>31884.5</v>
      </c>
      <c r="D69" s="35">
        <v>43627.199999999997</v>
      </c>
      <c r="E69" s="35">
        <v>81546.100000000006</v>
      </c>
      <c r="F69" s="36">
        <v>10815.5</v>
      </c>
      <c r="G69" s="36">
        <v>27726.9</v>
      </c>
      <c r="H69" s="36">
        <v>49751.1</v>
      </c>
      <c r="I69" s="36">
        <v>98322.3</v>
      </c>
      <c r="J69" s="36">
        <v>19377.900000000001</v>
      </c>
      <c r="K69" s="36">
        <v>42214.5</v>
      </c>
      <c r="L69" s="37">
        <v>64723.5</v>
      </c>
      <c r="M69" s="37">
        <v>105140.2</v>
      </c>
      <c r="N69" s="49">
        <v>15826.721</v>
      </c>
    </row>
    <row r="70" spans="1:14" ht="24.75" hidden="1" customHeight="1" x14ac:dyDescent="0.2">
      <c r="A70" s="3" t="s">
        <v>78</v>
      </c>
      <c r="B70" s="33">
        <v>630280.80000000005</v>
      </c>
      <c r="C70" s="33">
        <v>1355709.5</v>
      </c>
      <c r="D70" s="33">
        <v>2128004.6</v>
      </c>
      <c r="E70" s="33">
        <v>3081488.2</v>
      </c>
      <c r="F70" s="32">
        <v>590138.9</v>
      </c>
      <c r="G70" s="32">
        <v>1321262.8999999999</v>
      </c>
      <c r="H70" s="32">
        <v>2109802.7999999998</v>
      </c>
      <c r="I70" s="32">
        <v>3233499.7</v>
      </c>
      <c r="J70" s="32">
        <v>790558.2</v>
      </c>
      <c r="K70" s="32">
        <v>1668839.3</v>
      </c>
      <c r="L70" s="34">
        <v>2705188.4</v>
      </c>
      <c r="M70" s="34">
        <v>4071293.4</v>
      </c>
      <c r="N70" s="48">
        <v>804341.93900000001</v>
      </c>
    </row>
    <row r="71" spans="1:14" hidden="1" x14ac:dyDescent="0.2">
      <c r="A71" s="4" t="s">
        <v>52</v>
      </c>
      <c r="B71" s="35">
        <v>7849.9</v>
      </c>
      <c r="C71" s="35">
        <v>17904.900000000001</v>
      </c>
      <c r="D71" s="35">
        <v>30120.7</v>
      </c>
      <c r="E71" s="35">
        <v>44231.5</v>
      </c>
      <c r="F71" s="36">
        <v>5335.3</v>
      </c>
      <c r="G71" s="36">
        <v>13018.6</v>
      </c>
      <c r="H71" s="36">
        <v>28746.1</v>
      </c>
      <c r="I71" s="36">
        <v>47180.2</v>
      </c>
      <c r="J71" s="36">
        <v>6038.3</v>
      </c>
      <c r="K71" s="36">
        <v>15809.1</v>
      </c>
      <c r="L71" s="37">
        <v>34440</v>
      </c>
      <c r="M71" s="37">
        <v>54666.6</v>
      </c>
      <c r="N71" s="49">
        <v>6976.857</v>
      </c>
    </row>
    <row r="72" spans="1:14" hidden="1" x14ac:dyDescent="0.2">
      <c r="A72" s="4" t="s">
        <v>53</v>
      </c>
      <c r="B72" s="35">
        <v>77474.899999999994</v>
      </c>
      <c r="C72" s="35">
        <v>162447.29999999999</v>
      </c>
      <c r="D72" s="35">
        <v>271995.09999999998</v>
      </c>
      <c r="E72" s="35">
        <v>416956.4</v>
      </c>
      <c r="F72" s="36">
        <v>57986.6</v>
      </c>
      <c r="G72" s="36">
        <v>142865.5</v>
      </c>
      <c r="H72" s="36">
        <v>250434.9</v>
      </c>
      <c r="I72" s="36">
        <v>420242.9</v>
      </c>
      <c r="J72" s="36">
        <v>81655.199999999997</v>
      </c>
      <c r="K72" s="36">
        <v>186384.2</v>
      </c>
      <c r="L72" s="37">
        <v>326776.40000000002</v>
      </c>
      <c r="M72" s="37">
        <v>541660.1</v>
      </c>
      <c r="N72" s="49">
        <v>96562.456999999995</v>
      </c>
    </row>
    <row r="73" spans="1:14" hidden="1" x14ac:dyDescent="0.2">
      <c r="A73" s="4" t="s">
        <v>54</v>
      </c>
      <c r="B73" s="35">
        <v>495981.9</v>
      </c>
      <c r="C73" s="35">
        <v>1045833.6</v>
      </c>
      <c r="D73" s="35">
        <v>1613882.3</v>
      </c>
      <c r="E73" s="35">
        <v>2298102</v>
      </c>
      <c r="F73" s="36">
        <v>457897.8</v>
      </c>
      <c r="G73" s="36">
        <v>1035053</v>
      </c>
      <c r="H73" s="36">
        <v>1628437.2</v>
      </c>
      <c r="I73" s="36">
        <v>2439445.5</v>
      </c>
      <c r="J73" s="36">
        <v>637958.9</v>
      </c>
      <c r="K73" s="36">
        <v>1322336.2</v>
      </c>
      <c r="L73" s="37">
        <v>2122299.2999999998</v>
      </c>
      <c r="M73" s="37">
        <v>3101823.5</v>
      </c>
      <c r="N73" s="49">
        <v>632751.32900000003</v>
      </c>
    </row>
    <row r="74" spans="1:14" ht="36" hidden="1" x14ac:dyDescent="0.2">
      <c r="A74" s="5" t="s">
        <v>82</v>
      </c>
      <c r="B74" s="35">
        <v>230271.5</v>
      </c>
      <c r="C74" s="35">
        <v>471237.7</v>
      </c>
      <c r="D74" s="35">
        <v>715305.8</v>
      </c>
      <c r="E74" s="35">
        <v>1006037.3</v>
      </c>
      <c r="F74" s="36">
        <v>219826</v>
      </c>
      <c r="G74" s="36">
        <v>465016.6</v>
      </c>
      <c r="H74" s="36">
        <v>746140.2</v>
      </c>
      <c r="I74" s="36">
        <v>1056855.8999999999</v>
      </c>
      <c r="J74" s="36">
        <v>271206.3</v>
      </c>
      <c r="K74" s="36">
        <v>580840.1</v>
      </c>
      <c r="L74" s="37">
        <v>894569.9</v>
      </c>
      <c r="M74" s="37">
        <v>1329382.3</v>
      </c>
      <c r="N74" s="49">
        <v>316675.34000000003</v>
      </c>
    </row>
    <row r="75" spans="1:14" ht="24" hidden="1" x14ac:dyDescent="0.2">
      <c r="A75" s="5" t="s">
        <v>81</v>
      </c>
      <c r="B75" s="35">
        <v>199350.6</v>
      </c>
      <c r="C75" s="35">
        <v>427463.2</v>
      </c>
      <c r="D75" s="35">
        <v>679378.8</v>
      </c>
      <c r="E75" s="35">
        <v>991793.9</v>
      </c>
      <c r="F75" s="36">
        <v>196140.4</v>
      </c>
      <c r="G75" s="36">
        <v>474866.3</v>
      </c>
      <c r="H75" s="36">
        <v>732945.8</v>
      </c>
      <c r="I75" s="36">
        <v>1147020.1000000001</v>
      </c>
      <c r="J75" s="36">
        <v>317038.7</v>
      </c>
      <c r="K75" s="36">
        <v>608297.9</v>
      </c>
      <c r="L75" s="37">
        <v>993973.2</v>
      </c>
      <c r="M75" s="37">
        <v>1414673.8</v>
      </c>
      <c r="N75" s="49">
        <v>261584.196</v>
      </c>
    </row>
    <row r="76" spans="1:14" ht="24" hidden="1" x14ac:dyDescent="0.2">
      <c r="A76" s="5" t="s">
        <v>100</v>
      </c>
      <c r="B76" s="35">
        <v>66359.899999999994</v>
      </c>
      <c r="C76" s="35">
        <v>147132.70000000001</v>
      </c>
      <c r="D76" s="35">
        <v>219197.8</v>
      </c>
      <c r="E76" s="35">
        <v>300270.90000000002</v>
      </c>
      <c r="F76" s="36">
        <v>41931.4</v>
      </c>
      <c r="G76" s="36">
        <v>95170.1</v>
      </c>
      <c r="H76" s="36">
        <v>149351.1</v>
      </c>
      <c r="I76" s="36">
        <v>235569.6</v>
      </c>
      <c r="J76" s="36">
        <v>49714</v>
      </c>
      <c r="K76" s="36">
        <v>133198.20000000001</v>
      </c>
      <c r="L76" s="37">
        <v>233756.2</v>
      </c>
      <c r="M76" s="37">
        <v>357767.4</v>
      </c>
      <c r="N76" s="49">
        <v>54491.792999999998</v>
      </c>
    </row>
    <row r="77" spans="1:14" hidden="1" x14ac:dyDescent="0.2">
      <c r="A77" s="4" t="s">
        <v>55</v>
      </c>
      <c r="B77" s="35">
        <v>48974.1</v>
      </c>
      <c r="C77" s="35">
        <v>129523.7</v>
      </c>
      <c r="D77" s="35">
        <v>212006.5</v>
      </c>
      <c r="E77" s="35">
        <v>322198.3</v>
      </c>
      <c r="F77" s="36">
        <v>68919.100000000006</v>
      </c>
      <c r="G77" s="36">
        <v>130325.8</v>
      </c>
      <c r="H77" s="36">
        <v>202184.6</v>
      </c>
      <c r="I77" s="36">
        <v>326631</v>
      </c>
      <c r="J77" s="36">
        <v>64905.8</v>
      </c>
      <c r="K77" s="36">
        <v>144309.79999999999</v>
      </c>
      <c r="L77" s="37">
        <v>221672.7</v>
      </c>
      <c r="M77" s="37">
        <v>373143.1</v>
      </c>
      <c r="N77" s="49">
        <v>68051.296000000002</v>
      </c>
    </row>
    <row r="78" spans="1:14" ht="24" hidden="1" x14ac:dyDescent="0.2">
      <c r="A78" s="3" t="s">
        <v>108</v>
      </c>
      <c r="B78" s="33">
        <v>305294</v>
      </c>
      <c r="C78" s="33">
        <v>700299</v>
      </c>
      <c r="D78" s="33">
        <v>1169367.3999999999</v>
      </c>
      <c r="E78" s="33">
        <v>1903636.8</v>
      </c>
      <c r="F78" s="32">
        <v>331693</v>
      </c>
      <c r="G78" s="32">
        <v>805071.2</v>
      </c>
      <c r="H78" s="32">
        <v>1363133</v>
      </c>
      <c r="I78" s="32">
        <v>2282833.7000000002</v>
      </c>
      <c r="J78" s="32">
        <v>420688.2</v>
      </c>
      <c r="K78" s="32">
        <v>1037795.5</v>
      </c>
      <c r="L78" s="34">
        <v>1696887.5</v>
      </c>
      <c r="M78" s="34">
        <v>2823189.8</v>
      </c>
      <c r="N78" s="48">
        <v>506451.462</v>
      </c>
    </row>
    <row r="79" spans="1:14" hidden="1" x14ac:dyDescent="0.2">
      <c r="A79" s="4" t="s">
        <v>56</v>
      </c>
      <c r="B79" s="35">
        <v>1226.5999999999999</v>
      </c>
      <c r="C79" s="35">
        <v>4155.3</v>
      </c>
      <c r="D79" s="35">
        <v>7981.2</v>
      </c>
      <c r="E79" s="35">
        <v>14904</v>
      </c>
      <c r="F79" s="36">
        <v>1072.0999999999999</v>
      </c>
      <c r="G79" s="36">
        <v>3516.3</v>
      </c>
      <c r="H79" s="36">
        <v>6565.4</v>
      </c>
      <c r="I79" s="36">
        <v>14703.8</v>
      </c>
      <c r="J79" s="36">
        <v>3697.5</v>
      </c>
      <c r="K79" s="36">
        <v>9076.2999999999993</v>
      </c>
      <c r="L79" s="37">
        <v>17311.3</v>
      </c>
      <c r="M79" s="37">
        <v>31140</v>
      </c>
      <c r="N79" s="49">
        <v>6879.6809999999996</v>
      </c>
    </row>
    <row r="80" spans="1:14" hidden="1" x14ac:dyDescent="0.2">
      <c r="A80" s="4" t="s">
        <v>58</v>
      </c>
      <c r="B80" s="35">
        <v>2148</v>
      </c>
      <c r="C80" s="35">
        <v>8311</v>
      </c>
      <c r="D80" s="35">
        <v>12213.6</v>
      </c>
      <c r="E80" s="35">
        <v>19304</v>
      </c>
      <c r="F80" s="36">
        <v>1667</v>
      </c>
      <c r="G80" s="36">
        <v>4487</v>
      </c>
      <c r="H80" s="36">
        <v>8081.3</v>
      </c>
      <c r="I80" s="36">
        <v>14612.4</v>
      </c>
      <c r="J80" s="36">
        <v>1271.7</v>
      </c>
      <c r="K80" s="36">
        <v>5630.3</v>
      </c>
      <c r="L80" s="37">
        <v>9548.1</v>
      </c>
      <c r="M80" s="37">
        <v>17314.099999999999</v>
      </c>
      <c r="N80" s="49">
        <v>1632.92</v>
      </c>
    </row>
    <row r="81" spans="1:14" hidden="1" x14ac:dyDescent="0.2">
      <c r="A81" s="4" t="s">
        <v>59</v>
      </c>
      <c r="B81" s="35">
        <v>4405.7</v>
      </c>
      <c r="C81" s="35">
        <v>9468.6</v>
      </c>
      <c r="D81" s="35">
        <v>17679.3</v>
      </c>
      <c r="E81" s="35">
        <v>34675.9</v>
      </c>
      <c r="F81" s="36">
        <v>5730.1</v>
      </c>
      <c r="G81" s="36">
        <v>18109.7</v>
      </c>
      <c r="H81" s="36">
        <v>32489.200000000001</v>
      </c>
      <c r="I81" s="36">
        <v>49918.5</v>
      </c>
      <c r="J81" s="36">
        <v>6275.2</v>
      </c>
      <c r="K81" s="36">
        <v>18190.900000000001</v>
      </c>
      <c r="L81" s="37">
        <v>30045.3</v>
      </c>
      <c r="M81" s="37">
        <v>48196.3</v>
      </c>
      <c r="N81" s="49">
        <v>7485.9269999999997</v>
      </c>
    </row>
    <row r="82" spans="1:14" hidden="1" x14ac:dyDescent="0.2">
      <c r="A82" s="4" t="s">
        <v>60</v>
      </c>
      <c r="B82" s="35">
        <v>15862.2</v>
      </c>
      <c r="C82" s="35">
        <v>40875.699999999997</v>
      </c>
      <c r="D82" s="35">
        <v>73454.3</v>
      </c>
      <c r="E82" s="35">
        <v>121960.6</v>
      </c>
      <c r="F82" s="36">
        <v>16733.400000000001</v>
      </c>
      <c r="G82" s="36">
        <v>37213</v>
      </c>
      <c r="H82" s="36">
        <v>71803.600000000006</v>
      </c>
      <c r="I82" s="36">
        <v>124875.8</v>
      </c>
      <c r="J82" s="36">
        <v>20234.400000000001</v>
      </c>
      <c r="K82" s="36">
        <v>47027.7</v>
      </c>
      <c r="L82" s="37">
        <v>83972.5</v>
      </c>
      <c r="M82" s="37">
        <v>145864.70000000001</v>
      </c>
      <c r="N82" s="49">
        <v>24225.083999999999</v>
      </c>
    </row>
    <row r="83" spans="1:14" hidden="1" x14ac:dyDescent="0.2">
      <c r="A83" s="4" t="s">
        <v>62</v>
      </c>
      <c r="B83" s="35">
        <v>69430.8</v>
      </c>
      <c r="C83" s="35">
        <v>165862.5</v>
      </c>
      <c r="D83" s="35">
        <v>278687.59999999998</v>
      </c>
      <c r="E83" s="35">
        <v>480202.7</v>
      </c>
      <c r="F83" s="36">
        <v>85437.6</v>
      </c>
      <c r="G83" s="36">
        <v>220120.5</v>
      </c>
      <c r="H83" s="36">
        <v>373196.1</v>
      </c>
      <c r="I83" s="36">
        <v>592070.6</v>
      </c>
      <c r="J83" s="36">
        <v>120618</v>
      </c>
      <c r="K83" s="36">
        <v>294276</v>
      </c>
      <c r="L83" s="37">
        <v>479864.8</v>
      </c>
      <c r="M83" s="37">
        <v>747818.4</v>
      </c>
      <c r="N83" s="49">
        <v>172430.345</v>
      </c>
    </row>
    <row r="84" spans="1:14" hidden="1" x14ac:dyDescent="0.2">
      <c r="A84" s="4" t="s">
        <v>63</v>
      </c>
      <c r="B84" s="35">
        <v>61949.1</v>
      </c>
      <c r="C84" s="35">
        <v>142599.79999999999</v>
      </c>
      <c r="D84" s="35">
        <v>233380.5</v>
      </c>
      <c r="E84" s="35">
        <v>389990.1</v>
      </c>
      <c r="F84" s="36">
        <v>61954.7</v>
      </c>
      <c r="G84" s="36">
        <v>167793.9</v>
      </c>
      <c r="H84" s="36">
        <v>282410</v>
      </c>
      <c r="I84" s="36">
        <v>516288.8</v>
      </c>
      <c r="J84" s="36">
        <v>93067.9</v>
      </c>
      <c r="K84" s="36">
        <v>262055.7</v>
      </c>
      <c r="L84" s="37">
        <v>453816.8</v>
      </c>
      <c r="M84" s="37">
        <v>833682.4</v>
      </c>
      <c r="N84" s="49">
        <v>126612.568</v>
      </c>
    </row>
    <row r="85" spans="1:14" hidden="1" x14ac:dyDescent="0.2">
      <c r="A85" s="4" t="s">
        <v>64</v>
      </c>
      <c r="B85" s="35">
        <v>53174.7</v>
      </c>
      <c r="C85" s="35">
        <v>120328.4</v>
      </c>
      <c r="D85" s="35">
        <v>188304.4</v>
      </c>
      <c r="E85" s="35">
        <v>275044.59999999998</v>
      </c>
      <c r="F85" s="36">
        <v>52262.6</v>
      </c>
      <c r="G85" s="36">
        <v>129613.8</v>
      </c>
      <c r="H85" s="36">
        <v>209704.6</v>
      </c>
      <c r="I85" s="36">
        <v>340021.7</v>
      </c>
      <c r="J85" s="36">
        <v>70939.3</v>
      </c>
      <c r="K85" s="36">
        <v>158496.70000000001</v>
      </c>
      <c r="L85" s="37">
        <v>231914.5</v>
      </c>
      <c r="M85" s="37">
        <v>365621.2</v>
      </c>
      <c r="N85" s="49">
        <v>67360.993000000002</v>
      </c>
    </row>
    <row r="86" spans="1:14" hidden="1" x14ac:dyDescent="0.2">
      <c r="A86" s="4" t="s">
        <v>65</v>
      </c>
      <c r="B86" s="35">
        <v>35604.6</v>
      </c>
      <c r="C86" s="35">
        <v>88745.8</v>
      </c>
      <c r="D86" s="35">
        <v>154906.5</v>
      </c>
      <c r="E86" s="35">
        <v>265705.90000000002</v>
      </c>
      <c r="F86" s="36">
        <v>56950</v>
      </c>
      <c r="G86" s="36">
        <v>110920</v>
      </c>
      <c r="H86" s="36">
        <v>190385.1</v>
      </c>
      <c r="I86" s="36">
        <v>331104.59999999998</v>
      </c>
      <c r="J86" s="36">
        <v>56827.4</v>
      </c>
      <c r="K86" s="36">
        <v>126140</v>
      </c>
      <c r="L86" s="37">
        <v>194182.6</v>
      </c>
      <c r="M86" s="37">
        <v>322427.90000000002</v>
      </c>
      <c r="N86" s="49">
        <v>47116.294999999998</v>
      </c>
    </row>
    <row r="87" spans="1:14" hidden="1" x14ac:dyDescent="0.2">
      <c r="A87" s="4" t="s">
        <v>66</v>
      </c>
      <c r="B87" s="35">
        <v>39488.6</v>
      </c>
      <c r="C87" s="35">
        <v>78175.5</v>
      </c>
      <c r="D87" s="35">
        <v>133098.70000000001</v>
      </c>
      <c r="E87" s="35">
        <v>200449.9</v>
      </c>
      <c r="F87" s="36">
        <v>35231.1</v>
      </c>
      <c r="G87" s="36">
        <v>77738.2</v>
      </c>
      <c r="H87" s="36">
        <v>124266.3</v>
      </c>
      <c r="I87" s="36">
        <v>191473.5</v>
      </c>
      <c r="J87" s="36">
        <v>31297.200000000001</v>
      </c>
      <c r="K87" s="36">
        <v>77549.5</v>
      </c>
      <c r="L87" s="37">
        <v>127648.3</v>
      </c>
      <c r="M87" s="37">
        <v>191359.6</v>
      </c>
      <c r="N87" s="49">
        <v>29218.688999999998</v>
      </c>
    </row>
    <row r="88" spans="1:14" hidden="1" x14ac:dyDescent="0.2">
      <c r="A88" s="4" t="s">
        <v>67</v>
      </c>
      <c r="B88" s="35">
        <v>22003.599999999999</v>
      </c>
      <c r="C88" s="35">
        <v>41776.5</v>
      </c>
      <c r="D88" s="35">
        <v>69661.3</v>
      </c>
      <c r="E88" s="35">
        <v>101399.2</v>
      </c>
      <c r="F88" s="36">
        <v>14654.5</v>
      </c>
      <c r="G88" s="36">
        <v>35558.800000000003</v>
      </c>
      <c r="H88" s="36">
        <v>64231.4</v>
      </c>
      <c r="I88" s="36">
        <v>107764</v>
      </c>
      <c r="J88" s="36">
        <v>16459.400000000001</v>
      </c>
      <c r="K88" s="36">
        <v>39352.400000000001</v>
      </c>
      <c r="L88" s="37">
        <v>68583.5</v>
      </c>
      <c r="M88" s="37">
        <v>119765.3</v>
      </c>
      <c r="N88" s="49">
        <v>23488.959999999999</v>
      </c>
    </row>
    <row r="89" spans="1:14" ht="24" hidden="1" x14ac:dyDescent="0.2">
      <c r="A89" s="3" t="s">
        <v>109</v>
      </c>
      <c r="B89" s="33">
        <v>240657.4</v>
      </c>
      <c r="C89" s="33">
        <v>591846.5</v>
      </c>
      <c r="D89" s="33">
        <v>986073.5</v>
      </c>
      <c r="E89" s="33">
        <v>1668429.4</v>
      </c>
      <c r="F89" s="32">
        <v>266629.90000000002</v>
      </c>
      <c r="G89" s="32">
        <v>714897.8</v>
      </c>
      <c r="H89" s="32">
        <v>1226638.3999999999</v>
      </c>
      <c r="I89" s="32">
        <v>2025562.2</v>
      </c>
      <c r="J89" s="32">
        <v>340376.2</v>
      </c>
      <c r="K89" s="32">
        <v>861010.9</v>
      </c>
      <c r="L89" s="34">
        <v>1442781.5</v>
      </c>
      <c r="M89" s="34">
        <v>2512407.7999999998</v>
      </c>
      <c r="N89" s="48">
        <v>491306.42019999999</v>
      </c>
    </row>
    <row r="90" spans="1:14" hidden="1" x14ac:dyDescent="0.2">
      <c r="A90" s="4" t="s">
        <v>57</v>
      </c>
      <c r="B90" s="35">
        <v>5405.4</v>
      </c>
      <c r="C90" s="35">
        <v>17779.3</v>
      </c>
      <c r="D90" s="35">
        <v>34190.9</v>
      </c>
      <c r="E90" s="35">
        <v>65157.4</v>
      </c>
      <c r="F90" s="36">
        <v>5545.6</v>
      </c>
      <c r="G90" s="36">
        <v>17731.400000000001</v>
      </c>
      <c r="H90" s="36">
        <v>33346.800000000003</v>
      </c>
      <c r="I90" s="36">
        <v>72843.399999999994</v>
      </c>
      <c r="J90" s="36">
        <v>8825.4</v>
      </c>
      <c r="K90" s="36">
        <v>34278.400000000001</v>
      </c>
      <c r="L90" s="37">
        <v>57162.2</v>
      </c>
      <c r="M90" s="37">
        <v>106118.8</v>
      </c>
      <c r="N90" s="49">
        <v>22132.637999999999</v>
      </c>
    </row>
    <row r="91" spans="1:14" hidden="1" x14ac:dyDescent="0.2">
      <c r="A91" s="4" t="s">
        <v>68</v>
      </c>
      <c r="B91" s="35">
        <v>51558.2</v>
      </c>
      <c r="C91" s="35">
        <v>109593.60000000001</v>
      </c>
      <c r="D91" s="35">
        <v>166333.5</v>
      </c>
      <c r="E91" s="35">
        <v>259086.5</v>
      </c>
      <c r="F91" s="36">
        <v>50969</v>
      </c>
      <c r="G91" s="36">
        <v>151249.60000000001</v>
      </c>
      <c r="H91" s="36">
        <v>255674</v>
      </c>
      <c r="I91" s="36">
        <v>414796.79999999999</v>
      </c>
      <c r="J91" s="36">
        <v>71206</v>
      </c>
      <c r="K91" s="36">
        <v>175672.3</v>
      </c>
      <c r="L91" s="37">
        <v>307837.59999999998</v>
      </c>
      <c r="M91" s="37">
        <v>616285.19999999995</v>
      </c>
      <c r="N91" s="49">
        <v>91265.087200000009</v>
      </c>
    </row>
    <row r="92" spans="1:14" hidden="1" x14ac:dyDescent="0.2">
      <c r="A92" s="4" t="s">
        <v>61</v>
      </c>
      <c r="B92" s="35">
        <v>14048.7</v>
      </c>
      <c r="C92" s="35">
        <v>45684</v>
      </c>
      <c r="D92" s="35">
        <v>76122.8</v>
      </c>
      <c r="E92" s="35">
        <v>126880</v>
      </c>
      <c r="F92" s="36">
        <v>23169.200000000001</v>
      </c>
      <c r="G92" s="36">
        <v>62818</v>
      </c>
      <c r="H92" s="36">
        <v>110730.4</v>
      </c>
      <c r="I92" s="36">
        <v>163401.1</v>
      </c>
      <c r="J92" s="36">
        <v>30268.799999999999</v>
      </c>
      <c r="K92" s="36">
        <v>70764</v>
      </c>
      <c r="L92" s="37">
        <v>114083.7</v>
      </c>
      <c r="M92" s="37">
        <v>182104.7</v>
      </c>
      <c r="N92" s="49">
        <v>42376.32</v>
      </c>
    </row>
    <row r="93" spans="1:14" hidden="1" x14ac:dyDescent="0.2">
      <c r="A93" s="4" t="s">
        <v>69</v>
      </c>
      <c r="B93" s="35">
        <v>3442.4</v>
      </c>
      <c r="C93" s="35">
        <v>16395</v>
      </c>
      <c r="D93" s="35">
        <v>37516</v>
      </c>
      <c r="E93" s="35">
        <v>58395.1</v>
      </c>
      <c r="F93" s="36">
        <v>6124.7</v>
      </c>
      <c r="G93" s="36">
        <v>19708.900000000001</v>
      </c>
      <c r="H93" s="36">
        <v>33136.1</v>
      </c>
      <c r="I93" s="36">
        <v>78471.3</v>
      </c>
      <c r="J93" s="36">
        <v>7412.8</v>
      </c>
      <c r="K93" s="36">
        <v>31904.6</v>
      </c>
      <c r="L93" s="37">
        <v>44996.6</v>
      </c>
      <c r="M93" s="37">
        <v>90934.7</v>
      </c>
      <c r="N93" s="49">
        <v>13513.45</v>
      </c>
    </row>
    <row r="94" spans="1:14" hidden="1" x14ac:dyDescent="0.2">
      <c r="A94" s="4" t="s">
        <v>70</v>
      </c>
      <c r="B94" s="35">
        <v>33730.699999999997</v>
      </c>
      <c r="C94" s="35">
        <v>90178</v>
      </c>
      <c r="D94" s="35">
        <v>133546</v>
      </c>
      <c r="E94" s="35">
        <v>229460.5</v>
      </c>
      <c r="F94" s="36">
        <v>29135.9</v>
      </c>
      <c r="G94" s="36">
        <v>81073.8</v>
      </c>
      <c r="H94" s="36">
        <v>140612.4</v>
      </c>
      <c r="I94" s="36">
        <v>253355.6</v>
      </c>
      <c r="J94" s="36">
        <v>38929.5</v>
      </c>
      <c r="K94" s="36">
        <v>94847.9</v>
      </c>
      <c r="L94" s="37">
        <v>201440.7</v>
      </c>
      <c r="M94" s="37">
        <v>327859.7</v>
      </c>
      <c r="N94" s="49">
        <v>60123.561000000002</v>
      </c>
    </row>
    <row r="95" spans="1:14" hidden="1" x14ac:dyDescent="0.2">
      <c r="A95" s="4" t="s">
        <v>71</v>
      </c>
      <c r="B95" s="35">
        <v>30419.9</v>
      </c>
      <c r="C95" s="35">
        <v>71304.3</v>
      </c>
      <c r="D95" s="35">
        <v>132387.5</v>
      </c>
      <c r="E95" s="35">
        <v>243359.3</v>
      </c>
      <c r="F95" s="36">
        <v>29563.9</v>
      </c>
      <c r="G95" s="36">
        <v>86967.1</v>
      </c>
      <c r="H95" s="36">
        <v>135747.5</v>
      </c>
      <c r="I95" s="36">
        <v>246365.7</v>
      </c>
      <c r="J95" s="36">
        <v>45726.5</v>
      </c>
      <c r="K95" s="36">
        <v>104470.3</v>
      </c>
      <c r="L95" s="37">
        <v>162228</v>
      </c>
      <c r="M95" s="37">
        <v>264734.90000000002</v>
      </c>
      <c r="N95" s="49">
        <v>72253.282999999996</v>
      </c>
    </row>
    <row r="96" spans="1:14" hidden="1" x14ac:dyDescent="0.2">
      <c r="A96" s="4" t="s">
        <v>72</v>
      </c>
      <c r="B96" s="35">
        <v>41449.9</v>
      </c>
      <c r="C96" s="35">
        <v>117501.4</v>
      </c>
      <c r="D96" s="35">
        <v>201842.9</v>
      </c>
      <c r="E96" s="35">
        <v>360433.7</v>
      </c>
      <c r="F96" s="36">
        <v>63066.7</v>
      </c>
      <c r="G96" s="36">
        <v>156224.1</v>
      </c>
      <c r="H96" s="36">
        <v>277823.3</v>
      </c>
      <c r="I96" s="36">
        <v>412200.8</v>
      </c>
      <c r="J96" s="36">
        <v>67493.899999999994</v>
      </c>
      <c r="K96" s="36">
        <v>192646.8</v>
      </c>
      <c r="L96" s="37">
        <v>294085.3</v>
      </c>
      <c r="M96" s="37">
        <v>464063.6</v>
      </c>
      <c r="N96" s="49">
        <v>121377.09</v>
      </c>
    </row>
    <row r="97" spans="1:14" hidden="1" x14ac:dyDescent="0.2">
      <c r="A97" s="4" t="s">
        <v>73</v>
      </c>
      <c r="B97" s="35">
        <v>6748.8</v>
      </c>
      <c r="C97" s="35">
        <v>16498.5</v>
      </c>
      <c r="D97" s="35">
        <v>27252</v>
      </c>
      <c r="E97" s="35">
        <v>47192.7</v>
      </c>
      <c r="F97" s="36">
        <v>10301.5</v>
      </c>
      <c r="G97" s="36">
        <v>28047.1</v>
      </c>
      <c r="H97" s="36">
        <v>49026.1</v>
      </c>
      <c r="I97" s="36">
        <v>75193.399999999994</v>
      </c>
      <c r="J97" s="36">
        <v>10914.2</v>
      </c>
      <c r="K97" s="36">
        <v>31052.799999999999</v>
      </c>
      <c r="L97" s="37">
        <v>56570.3</v>
      </c>
      <c r="M97" s="37">
        <v>89647.2</v>
      </c>
      <c r="N97" s="49">
        <v>13640.396000000001</v>
      </c>
    </row>
    <row r="98" spans="1:14" hidden="1" x14ac:dyDescent="0.2">
      <c r="A98" s="4" t="s">
        <v>74</v>
      </c>
      <c r="B98" s="35">
        <v>49484.7</v>
      </c>
      <c r="C98" s="35">
        <v>93013.5</v>
      </c>
      <c r="D98" s="35">
        <v>152388.79999999999</v>
      </c>
      <c r="E98" s="35">
        <v>230493.9</v>
      </c>
      <c r="F98" s="36">
        <v>38819.300000000003</v>
      </c>
      <c r="G98" s="36">
        <v>86800.7</v>
      </c>
      <c r="H98" s="36">
        <v>148284.5</v>
      </c>
      <c r="I98" s="36">
        <v>241353.9</v>
      </c>
      <c r="J98" s="36">
        <v>46393.4</v>
      </c>
      <c r="K98" s="36">
        <v>87964</v>
      </c>
      <c r="L98" s="37">
        <v>140718.79999999999</v>
      </c>
      <c r="M98" s="37">
        <v>269276.09999999998</v>
      </c>
      <c r="N98" s="49">
        <v>35579.654999999999</v>
      </c>
    </row>
    <row r="99" spans="1:14" hidden="1" x14ac:dyDescent="0.2">
      <c r="A99" s="4" t="s">
        <v>75</v>
      </c>
      <c r="B99" s="35">
        <v>1504.3</v>
      </c>
      <c r="C99" s="35">
        <v>4959.8999999999996</v>
      </c>
      <c r="D99" s="35">
        <v>7999.8</v>
      </c>
      <c r="E99" s="35">
        <v>16494.5</v>
      </c>
      <c r="F99" s="36">
        <v>2524.1</v>
      </c>
      <c r="G99" s="36">
        <v>6259.8</v>
      </c>
      <c r="H99" s="36">
        <v>9978.7000000000007</v>
      </c>
      <c r="I99" s="36">
        <v>16827.400000000001</v>
      </c>
      <c r="J99" s="36">
        <v>2447.1</v>
      </c>
      <c r="K99" s="36">
        <v>9229.5</v>
      </c>
      <c r="L99" s="37">
        <v>13725.4</v>
      </c>
      <c r="M99" s="37">
        <v>20116.3</v>
      </c>
      <c r="N99" s="49">
        <v>2969.4029999999998</v>
      </c>
    </row>
    <row r="100" spans="1:14" hidden="1" x14ac:dyDescent="0.2">
      <c r="A100" s="9" t="s">
        <v>76</v>
      </c>
      <c r="B100" s="38">
        <v>2864.3</v>
      </c>
      <c r="C100" s="38">
        <v>8939.1</v>
      </c>
      <c r="D100" s="38">
        <v>16493.2</v>
      </c>
      <c r="E100" s="38">
        <v>31475.7</v>
      </c>
      <c r="F100" s="36">
        <v>7409.9</v>
      </c>
      <c r="G100" s="36">
        <v>18017.3</v>
      </c>
      <c r="H100" s="36">
        <v>32278.799999999999</v>
      </c>
      <c r="I100" s="36">
        <v>50752.800000000003</v>
      </c>
      <c r="J100" s="36">
        <v>10758.6</v>
      </c>
      <c r="K100" s="36">
        <v>28180.3</v>
      </c>
      <c r="L100" s="37">
        <v>49933</v>
      </c>
      <c r="M100" s="37">
        <v>81266.600000000006</v>
      </c>
      <c r="N100" s="49">
        <v>16075.537</v>
      </c>
    </row>
    <row r="101" spans="1:14" ht="12.75" customHeight="1" x14ac:dyDescent="0.2">
      <c r="A101" s="60"/>
      <c r="B101" s="60"/>
      <c r="C101" s="60"/>
      <c r="D101" s="60"/>
      <c r="E101" s="60"/>
      <c r="F101" s="61"/>
      <c r="G101" s="61"/>
      <c r="H101" s="61"/>
      <c r="I101" s="61"/>
    </row>
    <row r="104" spans="1:14" ht="13.5" x14ac:dyDescent="0.2">
      <c r="A104" s="2"/>
      <c r="B104" s="2"/>
      <c r="C104" s="2"/>
      <c r="D104" s="2"/>
      <c r="E104" s="2"/>
    </row>
    <row r="106" spans="1:14" ht="13.5" x14ac:dyDescent="0.2">
      <c r="A106" s="7"/>
      <c r="B106" s="7"/>
      <c r="C106" s="7"/>
      <c r="D106" s="7"/>
      <c r="E106" s="7"/>
    </row>
  </sheetData>
  <mergeCells count="9">
    <mergeCell ref="N4:Q4"/>
    <mergeCell ref="A1:M1"/>
    <mergeCell ref="A2:M2"/>
    <mergeCell ref="A3:M3"/>
    <mergeCell ref="F4:I4"/>
    <mergeCell ref="A101:I101"/>
    <mergeCell ref="A4:A5"/>
    <mergeCell ref="J4:M4"/>
    <mergeCell ref="B4:E4"/>
  </mergeCells>
  <phoneticPr fontId="7" type="noConversion"/>
  <printOptions gridLines="1"/>
  <pageMargins left="0.39370078740157483" right="0.19685039370078741" top="0.39370078740157483" bottom="0.39370078740157483" header="0.47244094488188981" footer="0.11811023622047245"/>
  <pageSetup paperSize="9" scale="75" firstPageNumber="15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AA192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4" sqref="I1:I1048576"/>
    </sheetView>
  </sheetViews>
  <sheetFormatPr defaultRowHeight="12.75" x14ac:dyDescent="0.2"/>
  <cols>
    <col min="1" max="1" width="23.28515625" style="14" customWidth="1"/>
    <col min="2" max="6" width="10.7109375" style="14" customWidth="1"/>
    <col min="7" max="7" width="9.7109375" style="14" customWidth="1"/>
    <col min="8" max="9" width="10.7109375" style="14" customWidth="1"/>
    <col min="10" max="10" width="9.140625" style="14"/>
    <col min="11" max="11" width="9.7109375" style="14" customWidth="1"/>
    <col min="12" max="12" width="9.140625" style="14"/>
    <col min="13" max="13" width="10.42578125" style="30" customWidth="1"/>
    <col min="14" max="16384" width="9.140625" style="14"/>
  </cols>
  <sheetData>
    <row r="1" spans="1:17" ht="12.75" customHeight="1" x14ac:dyDescent="0.25">
      <c r="A1" s="66" t="s">
        <v>84</v>
      </c>
      <c r="B1" s="66"/>
      <c r="C1" s="66"/>
      <c r="D1" s="66"/>
      <c r="E1" s="66"/>
      <c r="F1" s="67"/>
      <c r="G1" s="67"/>
      <c r="H1" s="67"/>
      <c r="I1" s="67"/>
    </row>
    <row r="2" spans="1:17" ht="23.25" customHeight="1" x14ac:dyDescent="0.2">
      <c r="A2" s="72" t="s">
        <v>91</v>
      </c>
      <c r="B2" s="72"/>
      <c r="C2" s="72"/>
      <c r="D2" s="72"/>
      <c r="E2" s="72"/>
      <c r="F2" s="72"/>
      <c r="G2" s="72"/>
      <c r="H2" s="72"/>
      <c r="I2" s="72"/>
      <c r="J2" s="73"/>
      <c r="K2" s="73"/>
    </row>
    <row r="3" spans="1:17" x14ac:dyDescent="0.2">
      <c r="A3" s="70"/>
      <c r="B3" s="64" t="s">
        <v>122</v>
      </c>
      <c r="C3" s="68"/>
      <c r="D3" s="69"/>
      <c r="E3" s="69"/>
      <c r="F3" s="64" t="s">
        <v>123</v>
      </c>
      <c r="G3" s="68"/>
      <c r="H3" s="69"/>
      <c r="I3" s="69"/>
      <c r="J3" s="64" t="s">
        <v>124</v>
      </c>
      <c r="K3" s="64"/>
      <c r="L3" s="64"/>
      <c r="M3" s="64"/>
      <c r="N3" s="64" t="s">
        <v>129</v>
      </c>
      <c r="O3" s="64"/>
      <c r="P3" s="64"/>
      <c r="Q3" s="64"/>
    </row>
    <row r="4" spans="1:17" ht="24.75" customHeight="1" x14ac:dyDescent="0.2">
      <c r="A4" s="71"/>
      <c r="B4" s="31" t="s">
        <v>103</v>
      </c>
      <c r="C4" s="31" t="s">
        <v>105</v>
      </c>
      <c r="D4" s="31" t="s">
        <v>104</v>
      </c>
      <c r="E4" s="31" t="s">
        <v>113</v>
      </c>
      <c r="F4" s="31" t="s">
        <v>103</v>
      </c>
      <c r="G4" s="31" t="s">
        <v>105</v>
      </c>
      <c r="H4" s="31" t="s">
        <v>104</v>
      </c>
      <c r="I4" s="31" t="s">
        <v>113</v>
      </c>
      <c r="J4" s="31" t="s">
        <v>103</v>
      </c>
      <c r="K4" s="31" t="s">
        <v>105</v>
      </c>
      <c r="L4" s="1" t="s">
        <v>106</v>
      </c>
      <c r="M4" s="1" t="s">
        <v>107</v>
      </c>
      <c r="N4" s="31" t="s">
        <v>103</v>
      </c>
      <c r="O4" s="31" t="s">
        <v>105</v>
      </c>
      <c r="P4" s="1" t="s">
        <v>106</v>
      </c>
      <c r="Q4" s="1" t="s">
        <v>107</v>
      </c>
    </row>
    <row r="5" spans="1:17" s="30" customFormat="1" ht="15" hidden="1" customHeight="1" x14ac:dyDescent="0.2">
      <c r="A5" s="3" t="s">
        <v>96</v>
      </c>
      <c r="B5" s="41">
        <v>104.7</v>
      </c>
      <c r="C5" s="41">
        <v>99.4</v>
      </c>
      <c r="D5" s="41">
        <v>97.7</v>
      </c>
      <c r="E5" s="41">
        <v>99.9</v>
      </c>
      <c r="F5" s="42">
        <v>104.9</v>
      </c>
      <c r="G5" s="42">
        <v>109.3</v>
      </c>
      <c r="H5" s="42">
        <v>109.2</v>
      </c>
      <c r="I5" s="42">
        <v>108.6</v>
      </c>
      <c r="J5" s="42">
        <v>113.8</v>
      </c>
      <c r="K5" s="42">
        <v>107.6</v>
      </c>
      <c r="L5" s="39">
        <v>105.4</v>
      </c>
      <c r="M5" s="43">
        <v>104.6</v>
      </c>
      <c r="N5" s="52">
        <v>100.7</v>
      </c>
    </row>
    <row r="6" spans="1:17" s="16" customFormat="1" ht="24" hidden="1" x14ac:dyDescent="0.2">
      <c r="A6" s="15" t="s">
        <v>77</v>
      </c>
      <c r="B6" s="41">
        <f>ROUND(105.73976584774/1,1)</f>
        <v>105.7</v>
      </c>
      <c r="C6" s="41">
        <f>ROUND(99.3111515983158/1,1)</f>
        <v>99.3</v>
      </c>
      <c r="D6" s="41">
        <f>ROUND(96.5155975573014/1,1)</f>
        <v>96.5</v>
      </c>
      <c r="E6" s="41">
        <v>101.2</v>
      </c>
      <c r="F6" s="44">
        <v>114.5</v>
      </c>
      <c r="G6" s="44">
        <v>119.6</v>
      </c>
      <c r="H6" s="44">
        <v>118.7</v>
      </c>
      <c r="I6" s="42">
        <v>114.5</v>
      </c>
      <c r="J6" s="44">
        <v>111.6</v>
      </c>
      <c r="K6" s="44">
        <v>104.4</v>
      </c>
      <c r="L6" s="39">
        <v>101.4</v>
      </c>
      <c r="M6" s="39">
        <v>99.8</v>
      </c>
      <c r="N6" s="51">
        <v>89.546715624282015</v>
      </c>
    </row>
    <row r="7" spans="1:17" hidden="1" x14ac:dyDescent="0.2">
      <c r="A7" s="17" t="s">
        <v>0</v>
      </c>
      <c r="B7" s="45">
        <v>138.80000000000001</v>
      </c>
      <c r="C7" s="45">
        <v>114.8</v>
      </c>
      <c r="D7" s="45">
        <v>112.1</v>
      </c>
      <c r="E7" s="45">
        <v>96.3</v>
      </c>
      <c r="F7" s="46">
        <v>79.3</v>
      </c>
      <c r="G7" s="46">
        <v>90</v>
      </c>
      <c r="H7" s="46">
        <v>87.6</v>
      </c>
      <c r="I7" s="47">
        <v>93.5</v>
      </c>
      <c r="J7" s="46">
        <v>110.7</v>
      </c>
      <c r="K7" s="46">
        <v>102.9</v>
      </c>
      <c r="L7" s="40">
        <v>102</v>
      </c>
      <c r="M7" s="40">
        <v>99</v>
      </c>
      <c r="N7" s="50">
        <v>91.4</v>
      </c>
    </row>
    <row r="8" spans="1:17" hidden="1" x14ac:dyDescent="0.2">
      <c r="A8" s="17" t="s">
        <v>1</v>
      </c>
      <c r="B8" s="45">
        <v>118.1</v>
      </c>
      <c r="C8" s="45">
        <v>142.1</v>
      </c>
      <c r="D8" s="45">
        <v>125.5</v>
      </c>
      <c r="E8" s="45">
        <v>110.2</v>
      </c>
      <c r="F8" s="46">
        <v>111.7</v>
      </c>
      <c r="G8" s="46">
        <v>101.8</v>
      </c>
      <c r="H8" s="46">
        <v>95.9</v>
      </c>
      <c r="I8" s="47">
        <v>103.2</v>
      </c>
      <c r="J8" s="46">
        <v>115.9</v>
      </c>
      <c r="K8" s="46">
        <v>99.7</v>
      </c>
      <c r="L8" s="40">
        <v>99.5</v>
      </c>
      <c r="M8" s="40">
        <v>91.5</v>
      </c>
      <c r="N8" s="50">
        <v>57.6</v>
      </c>
    </row>
    <row r="9" spans="1:17" hidden="1" x14ac:dyDescent="0.2">
      <c r="A9" s="17" t="s">
        <v>2</v>
      </c>
      <c r="B9" s="45">
        <v>110.1</v>
      </c>
      <c r="C9" s="45">
        <v>110</v>
      </c>
      <c r="D9" s="45">
        <v>109.8</v>
      </c>
      <c r="E9" s="45">
        <v>103.6</v>
      </c>
      <c r="F9" s="46">
        <v>107.3</v>
      </c>
      <c r="G9" s="46">
        <v>91.6</v>
      </c>
      <c r="H9" s="46">
        <v>84.6</v>
      </c>
      <c r="I9" s="47">
        <v>104</v>
      </c>
      <c r="J9" s="46">
        <v>183.2</v>
      </c>
      <c r="K9" s="46">
        <v>177.7</v>
      </c>
      <c r="L9" s="40" t="s">
        <v>118</v>
      </c>
      <c r="M9" s="40">
        <v>147.69999999999999</v>
      </c>
      <c r="N9" s="50">
        <v>96</v>
      </c>
    </row>
    <row r="10" spans="1:17" hidden="1" x14ac:dyDescent="0.2">
      <c r="A10" s="17" t="s">
        <v>3</v>
      </c>
      <c r="B10" s="45">
        <v>101.9</v>
      </c>
      <c r="C10" s="45">
        <v>86.6</v>
      </c>
      <c r="D10" s="45">
        <v>84.2</v>
      </c>
      <c r="E10" s="45">
        <v>84.5</v>
      </c>
      <c r="F10" s="46">
        <v>106.9</v>
      </c>
      <c r="G10" s="46">
        <v>99.2</v>
      </c>
      <c r="H10" s="46">
        <v>102.3</v>
      </c>
      <c r="I10" s="47">
        <v>104.1</v>
      </c>
      <c r="J10" s="46">
        <v>89.6</v>
      </c>
      <c r="K10" s="46">
        <v>97.3</v>
      </c>
      <c r="L10" s="40">
        <v>86.6</v>
      </c>
      <c r="M10" s="40">
        <v>104.9</v>
      </c>
      <c r="N10" s="50">
        <v>92.5</v>
      </c>
    </row>
    <row r="11" spans="1:17" hidden="1" x14ac:dyDescent="0.2">
      <c r="A11" s="17" t="s">
        <v>4</v>
      </c>
      <c r="B11" s="45">
        <v>129.30000000000001</v>
      </c>
      <c r="C11" s="45">
        <v>125.1</v>
      </c>
      <c r="D11" s="45">
        <v>119.4</v>
      </c>
      <c r="E11" s="45">
        <v>114.8</v>
      </c>
      <c r="F11" s="46">
        <v>83.7</v>
      </c>
      <c r="G11" s="46">
        <v>83.2</v>
      </c>
      <c r="H11" s="46">
        <v>88.2</v>
      </c>
      <c r="I11" s="47">
        <v>97.2</v>
      </c>
      <c r="J11" s="46">
        <v>146.4</v>
      </c>
      <c r="K11" s="46">
        <v>138</v>
      </c>
      <c r="L11" s="40">
        <v>122</v>
      </c>
      <c r="M11" s="40">
        <v>113</v>
      </c>
      <c r="N11" s="50">
        <v>107.4</v>
      </c>
    </row>
    <row r="12" spans="1:17" ht="13.5" hidden="1" customHeight="1" x14ac:dyDescent="0.2">
      <c r="A12" s="17" t="s">
        <v>5</v>
      </c>
      <c r="B12" s="45">
        <v>93.6</v>
      </c>
      <c r="C12" s="45">
        <v>116.4</v>
      </c>
      <c r="D12" s="45">
        <v>113.1</v>
      </c>
      <c r="E12" s="45">
        <v>95.9</v>
      </c>
      <c r="F12" s="46">
        <v>104.2</v>
      </c>
      <c r="G12" s="46">
        <v>95.4</v>
      </c>
      <c r="H12" s="46">
        <v>99.7</v>
      </c>
      <c r="I12" s="47">
        <v>114.9</v>
      </c>
      <c r="J12" s="46">
        <v>122.2</v>
      </c>
      <c r="K12" s="46">
        <v>106.8</v>
      </c>
      <c r="L12" s="40">
        <v>104.9</v>
      </c>
      <c r="M12" s="40">
        <v>88.8</v>
      </c>
      <c r="N12" s="50">
        <v>72.400000000000006</v>
      </c>
    </row>
    <row r="13" spans="1:17" hidden="1" x14ac:dyDescent="0.2">
      <c r="A13" s="17" t="s">
        <v>6</v>
      </c>
      <c r="B13" s="45">
        <v>149.6</v>
      </c>
      <c r="C13" s="45">
        <v>114.3</v>
      </c>
      <c r="D13" s="45">
        <v>111.9</v>
      </c>
      <c r="E13" s="45">
        <v>103.2</v>
      </c>
      <c r="F13" s="46">
        <v>192.1</v>
      </c>
      <c r="G13" s="46">
        <v>193.4</v>
      </c>
      <c r="H13" s="46">
        <v>185.4</v>
      </c>
      <c r="I13" s="47">
        <v>152.30000000000001</v>
      </c>
      <c r="J13" s="46">
        <v>64</v>
      </c>
      <c r="K13" s="46">
        <v>71.3</v>
      </c>
      <c r="L13" s="40">
        <v>61.3</v>
      </c>
      <c r="M13" s="40">
        <v>69.400000000000006</v>
      </c>
      <c r="N13" s="50">
        <v>107.6</v>
      </c>
    </row>
    <row r="14" spans="1:17" hidden="1" x14ac:dyDescent="0.2">
      <c r="A14" s="17" t="s">
        <v>7</v>
      </c>
      <c r="B14" s="45">
        <v>97.9</v>
      </c>
      <c r="C14" s="45">
        <v>98.5</v>
      </c>
      <c r="D14" s="45">
        <v>92.7</v>
      </c>
      <c r="E14" s="45">
        <v>88.4</v>
      </c>
      <c r="F14" s="46">
        <v>171.6</v>
      </c>
      <c r="G14" s="46">
        <v>140.6</v>
      </c>
      <c r="H14" s="46">
        <v>120.7</v>
      </c>
      <c r="I14" s="47">
        <v>131.80000000000001</v>
      </c>
      <c r="J14" s="46">
        <v>88.3</v>
      </c>
      <c r="K14" s="46">
        <v>90.7</v>
      </c>
      <c r="L14" s="40">
        <v>96.8</v>
      </c>
      <c r="M14" s="40">
        <v>88.3</v>
      </c>
      <c r="N14" s="50">
        <v>100.4</v>
      </c>
    </row>
    <row r="15" spans="1:17" hidden="1" x14ac:dyDescent="0.2">
      <c r="A15" s="17" t="s">
        <v>8</v>
      </c>
      <c r="B15" s="45">
        <v>125.8</v>
      </c>
      <c r="C15" s="45">
        <v>121.4</v>
      </c>
      <c r="D15" s="45">
        <v>115.8</v>
      </c>
      <c r="E15" s="45">
        <v>103.5</v>
      </c>
      <c r="F15" s="46">
        <v>115.5</v>
      </c>
      <c r="G15" s="46">
        <v>106.1</v>
      </c>
      <c r="H15" s="46">
        <v>104.1</v>
      </c>
      <c r="I15" s="47">
        <v>100.2</v>
      </c>
      <c r="J15" s="46">
        <v>79.7</v>
      </c>
      <c r="K15" s="46">
        <v>85.4</v>
      </c>
      <c r="L15" s="40">
        <v>81.8</v>
      </c>
      <c r="M15" s="40">
        <v>80</v>
      </c>
      <c r="N15" s="50">
        <v>112.3</v>
      </c>
    </row>
    <row r="16" spans="1:17" hidden="1" x14ac:dyDescent="0.2">
      <c r="A16" s="17" t="s">
        <v>97</v>
      </c>
      <c r="B16" s="45">
        <v>105.9</v>
      </c>
      <c r="C16" s="45">
        <v>82.2</v>
      </c>
      <c r="D16" s="45">
        <v>79.5</v>
      </c>
      <c r="E16" s="45">
        <v>93</v>
      </c>
      <c r="F16" s="46">
        <v>96.5</v>
      </c>
      <c r="G16" s="46">
        <v>116.4</v>
      </c>
      <c r="H16" s="46">
        <v>119.7</v>
      </c>
      <c r="I16" s="47">
        <v>105.8</v>
      </c>
      <c r="J16" s="46">
        <v>136.30000000000001</v>
      </c>
      <c r="K16" s="46">
        <v>108.9</v>
      </c>
      <c r="L16" s="40">
        <v>99.4</v>
      </c>
      <c r="M16" s="40">
        <v>96.2</v>
      </c>
      <c r="N16" s="50">
        <v>87.4</v>
      </c>
    </row>
    <row r="17" spans="1:14" hidden="1" x14ac:dyDescent="0.2">
      <c r="A17" s="17" t="s">
        <v>9</v>
      </c>
      <c r="B17" s="45">
        <v>126.8</v>
      </c>
      <c r="C17" s="45">
        <v>119.4</v>
      </c>
      <c r="D17" s="45">
        <v>105.6</v>
      </c>
      <c r="E17" s="45">
        <v>91.4</v>
      </c>
      <c r="F17" s="46">
        <v>73.3</v>
      </c>
      <c r="G17" s="46">
        <v>79.7</v>
      </c>
      <c r="H17" s="46">
        <v>89.6</v>
      </c>
      <c r="I17" s="47">
        <v>99.6</v>
      </c>
      <c r="J17" s="46">
        <v>108.3</v>
      </c>
      <c r="K17" s="46">
        <v>101.7</v>
      </c>
      <c r="L17" s="40">
        <v>98.9</v>
      </c>
      <c r="M17" s="40">
        <v>87.8</v>
      </c>
      <c r="N17" s="50">
        <v>67.900000000000006</v>
      </c>
    </row>
    <row r="18" spans="1:14" hidden="1" x14ac:dyDescent="0.2">
      <c r="A18" s="17" t="s">
        <v>10</v>
      </c>
      <c r="B18" s="45">
        <v>80.099999999999994</v>
      </c>
      <c r="C18" s="45">
        <v>74.400000000000006</v>
      </c>
      <c r="D18" s="45">
        <v>79.7</v>
      </c>
      <c r="E18" s="45">
        <v>85.5</v>
      </c>
      <c r="F18" s="46">
        <v>140.1</v>
      </c>
      <c r="G18" s="46">
        <v>137.80000000000001</v>
      </c>
      <c r="H18" s="46">
        <v>122.3</v>
      </c>
      <c r="I18" s="47">
        <v>114.8</v>
      </c>
      <c r="J18" s="46">
        <v>98.3</v>
      </c>
      <c r="K18" s="46">
        <v>95.1</v>
      </c>
      <c r="L18" s="40">
        <v>98.4</v>
      </c>
      <c r="M18" s="40">
        <v>105.9</v>
      </c>
      <c r="N18" s="50">
        <v>82.7</v>
      </c>
    </row>
    <row r="19" spans="1:14" hidden="1" x14ac:dyDescent="0.2">
      <c r="A19" s="17" t="s">
        <v>11</v>
      </c>
      <c r="B19" s="45">
        <v>96.8</v>
      </c>
      <c r="C19" s="45">
        <v>97.6</v>
      </c>
      <c r="D19" s="45">
        <v>83.9</v>
      </c>
      <c r="E19" s="45">
        <v>86.1</v>
      </c>
      <c r="F19" s="46">
        <v>101.7</v>
      </c>
      <c r="G19" s="46">
        <v>101.1</v>
      </c>
      <c r="H19" s="46">
        <v>112.1</v>
      </c>
      <c r="I19" s="47">
        <v>105.7</v>
      </c>
      <c r="J19" s="46">
        <v>82.9</v>
      </c>
      <c r="K19" s="46">
        <v>70.400000000000006</v>
      </c>
      <c r="L19" s="40">
        <v>67.3</v>
      </c>
      <c r="M19" s="40">
        <v>78.099999999999994</v>
      </c>
      <c r="N19" s="50">
        <v>81.8</v>
      </c>
    </row>
    <row r="20" spans="1:14" hidden="1" x14ac:dyDescent="0.2">
      <c r="A20" s="17" t="s">
        <v>12</v>
      </c>
      <c r="B20" s="45">
        <v>89</v>
      </c>
      <c r="C20" s="45">
        <v>98.6</v>
      </c>
      <c r="D20" s="45">
        <v>71.599999999999994</v>
      </c>
      <c r="E20" s="45">
        <v>76.900000000000006</v>
      </c>
      <c r="F20" s="46">
        <v>185.9</v>
      </c>
      <c r="G20" s="46">
        <v>169.2</v>
      </c>
      <c r="H20" s="46">
        <v>157.5</v>
      </c>
      <c r="I20" s="47">
        <v>100.9</v>
      </c>
      <c r="J20" s="46">
        <v>94</v>
      </c>
      <c r="K20" s="46">
        <v>80.900000000000006</v>
      </c>
      <c r="L20" s="40">
        <v>80.2</v>
      </c>
      <c r="M20" s="40">
        <v>92.6</v>
      </c>
      <c r="N20" s="50">
        <v>105</v>
      </c>
    </row>
    <row r="21" spans="1:14" hidden="1" x14ac:dyDescent="0.2">
      <c r="A21" s="17" t="s">
        <v>13</v>
      </c>
      <c r="B21" s="45">
        <v>107</v>
      </c>
      <c r="C21" s="45">
        <v>94.7</v>
      </c>
      <c r="D21" s="45">
        <v>85.3</v>
      </c>
      <c r="E21" s="45">
        <v>89.5</v>
      </c>
      <c r="F21" s="46">
        <v>96.1</v>
      </c>
      <c r="G21" s="46">
        <v>95.7</v>
      </c>
      <c r="H21" s="46">
        <v>91.6</v>
      </c>
      <c r="I21" s="47">
        <v>100</v>
      </c>
      <c r="J21" s="46">
        <v>100.9</v>
      </c>
      <c r="K21" s="46">
        <v>94.3</v>
      </c>
      <c r="L21" s="40">
        <v>95.8</v>
      </c>
      <c r="M21" s="40">
        <v>87.8</v>
      </c>
      <c r="N21" s="50">
        <v>113.1</v>
      </c>
    </row>
    <row r="22" spans="1:14" hidden="1" x14ac:dyDescent="0.2">
      <c r="A22" s="17" t="s">
        <v>14</v>
      </c>
      <c r="B22" s="45">
        <v>64</v>
      </c>
      <c r="C22" s="45">
        <v>67.099999999999994</v>
      </c>
      <c r="D22" s="45">
        <v>75.900000000000006</v>
      </c>
      <c r="E22" s="45">
        <v>74</v>
      </c>
      <c r="F22" s="46">
        <v>83.9</v>
      </c>
      <c r="G22" s="46">
        <v>113.4</v>
      </c>
      <c r="H22" s="46">
        <v>111</v>
      </c>
      <c r="I22" s="47">
        <v>125.8</v>
      </c>
      <c r="J22" s="46">
        <v>114.9</v>
      </c>
      <c r="K22" s="46">
        <v>101.5</v>
      </c>
      <c r="L22" s="40">
        <v>97.1</v>
      </c>
      <c r="M22" s="40">
        <v>100.2</v>
      </c>
      <c r="N22" s="50">
        <v>103.4</v>
      </c>
    </row>
    <row r="23" spans="1:14" hidden="1" x14ac:dyDescent="0.2">
      <c r="A23" s="17" t="s">
        <v>15</v>
      </c>
      <c r="B23" s="45">
        <v>104.2</v>
      </c>
      <c r="C23" s="45">
        <v>78.2</v>
      </c>
      <c r="D23" s="45">
        <v>93.8</v>
      </c>
      <c r="E23" s="45">
        <v>97.1</v>
      </c>
      <c r="F23" s="46">
        <v>126.3</v>
      </c>
      <c r="G23" s="46">
        <v>138.4</v>
      </c>
      <c r="H23" s="46">
        <v>116.6</v>
      </c>
      <c r="I23" s="47">
        <v>113.9</v>
      </c>
      <c r="J23" s="46">
        <v>82.4</v>
      </c>
      <c r="K23" s="46">
        <v>77.5</v>
      </c>
      <c r="L23" s="40">
        <v>82.2</v>
      </c>
      <c r="M23" s="40">
        <v>84.2</v>
      </c>
      <c r="N23" s="50">
        <v>114.1</v>
      </c>
    </row>
    <row r="24" spans="1:14" hidden="1" x14ac:dyDescent="0.2">
      <c r="A24" s="17" t="s">
        <v>101</v>
      </c>
      <c r="B24" s="45">
        <v>107.6</v>
      </c>
      <c r="C24" s="45">
        <v>106.2</v>
      </c>
      <c r="D24" s="45">
        <v>102.9</v>
      </c>
      <c r="E24" s="45">
        <v>109.5</v>
      </c>
      <c r="F24" s="46">
        <v>122.9</v>
      </c>
      <c r="G24" s="46">
        <v>125.9</v>
      </c>
      <c r="H24" s="46">
        <v>124.7</v>
      </c>
      <c r="I24" s="47">
        <v>119.6</v>
      </c>
      <c r="J24" s="46">
        <v>110.4</v>
      </c>
      <c r="K24" s="46">
        <v>106.3</v>
      </c>
      <c r="L24" s="40">
        <v>103.9</v>
      </c>
      <c r="M24" s="40">
        <v>102.2</v>
      </c>
      <c r="N24" s="50">
        <v>88.1</v>
      </c>
    </row>
    <row r="25" spans="1:14" s="16" customFormat="1" ht="24" hidden="1" x14ac:dyDescent="0.2">
      <c r="A25" s="15" t="s">
        <v>16</v>
      </c>
      <c r="B25" s="41">
        <v>87.5</v>
      </c>
      <c r="C25" s="41">
        <v>91.6</v>
      </c>
      <c r="D25" s="41">
        <v>95.8</v>
      </c>
      <c r="E25" s="41">
        <v>98.4</v>
      </c>
      <c r="F25" s="44">
        <v>109.8</v>
      </c>
      <c r="G25" s="44">
        <v>107.9</v>
      </c>
      <c r="H25" s="44">
        <v>105.8</v>
      </c>
      <c r="I25" s="42">
        <v>103.6</v>
      </c>
      <c r="J25" s="44">
        <v>101.2</v>
      </c>
      <c r="K25" s="44">
        <v>99</v>
      </c>
      <c r="L25" s="39">
        <v>93</v>
      </c>
      <c r="M25" s="39">
        <v>95</v>
      </c>
      <c r="N25" s="51">
        <v>104.53124810218219</v>
      </c>
    </row>
    <row r="26" spans="1:14" hidden="1" x14ac:dyDescent="0.2">
      <c r="A26" s="17" t="s">
        <v>17</v>
      </c>
      <c r="B26" s="45">
        <v>113.3</v>
      </c>
      <c r="C26" s="45">
        <v>96.8</v>
      </c>
      <c r="D26" s="45">
        <v>96.2</v>
      </c>
      <c r="E26" s="45">
        <v>106.4</v>
      </c>
      <c r="F26" s="46">
        <v>142.30000000000001</v>
      </c>
      <c r="G26" s="46">
        <v>134.6</v>
      </c>
      <c r="H26" s="46">
        <v>136</v>
      </c>
      <c r="I26" s="47">
        <v>134.80000000000001</v>
      </c>
      <c r="J26" s="46">
        <v>128.9</v>
      </c>
      <c r="K26" s="46">
        <v>112.9</v>
      </c>
      <c r="L26" s="40">
        <v>105.6</v>
      </c>
      <c r="M26" s="40">
        <v>103.7</v>
      </c>
      <c r="N26" s="50">
        <v>68</v>
      </c>
    </row>
    <row r="27" spans="1:14" hidden="1" x14ac:dyDescent="0.2">
      <c r="A27" s="17" t="s">
        <v>18</v>
      </c>
      <c r="B27" s="45">
        <v>86.2</v>
      </c>
      <c r="C27" s="45">
        <v>94.6</v>
      </c>
      <c r="D27" s="45">
        <v>97.3</v>
      </c>
      <c r="E27" s="45">
        <v>111.2</v>
      </c>
      <c r="F27" s="46">
        <v>98</v>
      </c>
      <c r="G27" s="46">
        <v>91.6</v>
      </c>
      <c r="H27" s="46">
        <v>92.6</v>
      </c>
      <c r="I27" s="47">
        <v>88</v>
      </c>
      <c r="J27" s="46">
        <v>92</v>
      </c>
      <c r="K27" s="46">
        <v>80.8</v>
      </c>
      <c r="L27" s="40">
        <v>84.1</v>
      </c>
      <c r="M27" s="40">
        <v>82.6</v>
      </c>
      <c r="N27" s="50">
        <v>86</v>
      </c>
    </row>
    <row r="28" spans="1:14" hidden="1" x14ac:dyDescent="0.2">
      <c r="A28" s="17" t="s">
        <v>19</v>
      </c>
      <c r="B28" s="45">
        <v>114.1</v>
      </c>
      <c r="C28" s="45">
        <v>102.1</v>
      </c>
      <c r="D28" s="45">
        <v>104.5</v>
      </c>
      <c r="E28" s="45">
        <v>94.7</v>
      </c>
      <c r="F28" s="46">
        <v>102.8</v>
      </c>
      <c r="G28" s="46">
        <v>95.8</v>
      </c>
      <c r="H28" s="46">
        <v>92.6</v>
      </c>
      <c r="I28" s="47">
        <v>87.1</v>
      </c>
      <c r="J28" s="46">
        <v>82.3</v>
      </c>
      <c r="K28" s="46">
        <v>96.7</v>
      </c>
      <c r="L28" s="40">
        <v>89.9</v>
      </c>
      <c r="M28" s="40">
        <v>94.1</v>
      </c>
      <c r="N28" s="50">
        <v>116.3</v>
      </c>
    </row>
    <row r="29" spans="1:14" ht="24" hidden="1" x14ac:dyDescent="0.2">
      <c r="A29" s="18" t="s">
        <v>79</v>
      </c>
      <c r="B29" s="45">
        <v>92.2</v>
      </c>
      <c r="C29" s="45">
        <v>92.6</v>
      </c>
      <c r="D29" s="45">
        <v>93.6</v>
      </c>
      <c r="E29" s="45">
        <v>85.7</v>
      </c>
      <c r="F29" s="46">
        <v>101.1</v>
      </c>
      <c r="G29" s="46">
        <v>95.3</v>
      </c>
      <c r="H29" s="46">
        <v>85.5</v>
      </c>
      <c r="I29" s="47">
        <v>82.7</v>
      </c>
      <c r="J29" s="46">
        <v>80.099999999999994</v>
      </c>
      <c r="K29" s="46">
        <v>89.9</v>
      </c>
      <c r="L29" s="40">
        <v>95.3</v>
      </c>
      <c r="M29" s="40">
        <v>104.5</v>
      </c>
      <c r="N29" s="50">
        <v>101.8</v>
      </c>
    </row>
    <row r="30" spans="1:14" ht="22.5" hidden="1" customHeight="1" x14ac:dyDescent="0.2">
      <c r="A30" s="18" t="s">
        <v>99</v>
      </c>
      <c r="B30" s="45">
        <v>170.4</v>
      </c>
      <c r="C30" s="45">
        <v>116.7</v>
      </c>
      <c r="D30" s="45">
        <v>119.1</v>
      </c>
      <c r="E30" s="45">
        <v>104.3</v>
      </c>
      <c r="F30" s="46">
        <v>107.2</v>
      </c>
      <c r="G30" s="46">
        <v>98.7</v>
      </c>
      <c r="H30" s="46">
        <v>101.6</v>
      </c>
      <c r="I30" s="47">
        <v>91.9</v>
      </c>
      <c r="J30" s="46">
        <v>87.3</v>
      </c>
      <c r="K30" s="46">
        <v>105.7</v>
      </c>
      <c r="L30" s="40">
        <v>86</v>
      </c>
      <c r="M30" s="40">
        <v>86.7</v>
      </c>
      <c r="N30" s="50">
        <v>129</v>
      </c>
    </row>
    <row r="31" spans="1:14" hidden="1" x14ac:dyDescent="0.2">
      <c r="A31" s="17" t="s">
        <v>20</v>
      </c>
      <c r="B31" s="45">
        <v>77.400000000000006</v>
      </c>
      <c r="C31" s="45">
        <v>94.9</v>
      </c>
      <c r="D31" s="45">
        <v>93.7</v>
      </c>
      <c r="E31" s="45">
        <v>96.3</v>
      </c>
      <c r="F31" s="46">
        <v>110.8</v>
      </c>
      <c r="G31" s="46">
        <v>100</v>
      </c>
      <c r="H31" s="46">
        <v>97.4</v>
      </c>
      <c r="I31" s="47">
        <v>94.9</v>
      </c>
      <c r="J31" s="46">
        <v>80.5</v>
      </c>
      <c r="K31" s="46">
        <v>79.5</v>
      </c>
      <c r="L31" s="40">
        <v>74.7</v>
      </c>
      <c r="M31" s="40">
        <v>70.400000000000006</v>
      </c>
      <c r="N31" s="50">
        <v>78.900000000000006</v>
      </c>
    </row>
    <row r="32" spans="1:14" hidden="1" x14ac:dyDescent="0.2">
      <c r="A32" s="17" t="s">
        <v>21</v>
      </c>
      <c r="B32" s="45">
        <v>90.7</v>
      </c>
      <c r="C32" s="45">
        <v>106.1</v>
      </c>
      <c r="D32" s="45">
        <v>107.2</v>
      </c>
      <c r="E32" s="45">
        <v>104.1</v>
      </c>
      <c r="F32" s="46">
        <v>76.5</v>
      </c>
      <c r="G32" s="46">
        <v>86.8</v>
      </c>
      <c r="H32" s="46">
        <v>88.7</v>
      </c>
      <c r="I32" s="47">
        <v>86.3</v>
      </c>
      <c r="J32" s="46">
        <v>137.6</v>
      </c>
      <c r="K32" s="46">
        <v>136.80000000000001</v>
      </c>
      <c r="L32" s="40">
        <v>125.8</v>
      </c>
      <c r="M32" s="40">
        <v>120.2</v>
      </c>
      <c r="N32" s="50">
        <v>158.4</v>
      </c>
    </row>
    <row r="33" spans="1:27" hidden="1" x14ac:dyDescent="0.2">
      <c r="A33" s="17" t="s">
        <v>22</v>
      </c>
      <c r="B33" s="45">
        <v>50.6</v>
      </c>
      <c r="C33" s="45">
        <v>66.7</v>
      </c>
      <c r="D33" s="45">
        <v>72.400000000000006</v>
      </c>
      <c r="E33" s="45">
        <v>93.1</v>
      </c>
      <c r="F33" s="46">
        <v>134.6</v>
      </c>
      <c r="G33" s="46">
        <v>119.9</v>
      </c>
      <c r="H33" s="46">
        <v>116.9</v>
      </c>
      <c r="I33" s="47">
        <v>103</v>
      </c>
      <c r="J33" s="46">
        <v>123.1</v>
      </c>
      <c r="K33" s="46">
        <v>135.80000000000001</v>
      </c>
      <c r="L33" s="40">
        <v>121.5</v>
      </c>
      <c r="M33" s="40">
        <v>111.6</v>
      </c>
      <c r="N33" s="50">
        <v>123.8</v>
      </c>
    </row>
    <row r="34" spans="1:27" hidden="1" x14ac:dyDescent="0.2">
      <c r="A34" s="17" t="s">
        <v>23</v>
      </c>
      <c r="B34" s="45">
        <v>181.1</v>
      </c>
      <c r="C34" s="45">
        <v>116.9</v>
      </c>
      <c r="D34" s="45">
        <v>120.9</v>
      </c>
      <c r="E34" s="45">
        <v>112.1</v>
      </c>
      <c r="F34" s="46">
        <v>84.8</v>
      </c>
      <c r="G34" s="46">
        <v>113.5</v>
      </c>
      <c r="H34" s="46">
        <v>123.9</v>
      </c>
      <c r="I34" s="47">
        <v>121.3</v>
      </c>
      <c r="J34" s="46">
        <v>111.7</v>
      </c>
      <c r="K34" s="46">
        <v>96</v>
      </c>
      <c r="L34" s="40">
        <v>84.3</v>
      </c>
      <c r="M34" s="40">
        <v>84.4</v>
      </c>
      <c r="N34" s="50">
        <v>73.3</v>
      </c>
    </row>
    <row r="35" spans="1:27" hidden="1" x14ac:dyDescent="0.2">
      <c r="A35" s="17" t="s">
        <v>24</v>
      </c>
      <c r="B35" s="45">
        <v>93.5</v>
      </c>
      <c r="C35" s="45">
        <v>90.1</v>
      </c>
      <c r="D35" s="45">
        <v>87.3</v>
      </c>
      <c r="E35" s="45">
        <v>96.9</v>
      </c>
      <c r="F35" s="46">
        <v>105.2</v>
      </c>
      <c r="G35" s="46">
        <v>85</v>
      </c>
      <c r="H35" s="46">
        <v>84.1</v>
      </c>
      <c r="I35" s="47">
        <v>89</v>
      </c>
      <c r="J35" s="46">
        <v>87.6</v>
      </c>
      <c r="K35" s="46">
        <v>98.5</v>
      </c>
      <c r="L35" s="40">
        <v>96</v>
      </c>
      <c r="M35" s="40">
        <v>101.7</v>
      </c>
      <c r="N35" s="50">
        <v>133.9</v>
      </c>
    </row>
    <row r="36" spans="1:27" hidden="1" x14ac:dyDescent="0.2">
      <c r="A36" s="17" t="s">
        <v>25</v>
      </c>
      <c r="B36" s="45">
        <v>84.2</v>
      </c>
      <c r="C36" s="45">
        <v>87.6</v>
      </c>
      <c r="D36" s="45">
        <v>97.6</v>
      </c>
      <c r="E36" s="45">
        <v>109.3</v>
      </c>
      <c r="F36" s="46">
        <v>123.4</v>
      </c>
      <c r="G36" s="46">
        <v>189.9</v>
      </c>
      <c r="H36" s="46">
        <v>139.80000000000001</v>
      </c>
      <c r="I36" s="47">
        <v>118.4</v>
      </c>
      <c r="J36" s="46">
        <v>134.4</v>
      </c>
      <c r="K36" s="46">
        <v>59.1</v>
      </c>
      <c r="L36" s="40">
        <v>65.2</v>
      </c>
      <c r="M36" s="40">
        <v>70.900000000000006</v>
      </c>
      <c r="N36" s="50">
        <v>87.6</v>
      </c>
    </row>
    <row r="37" spans="1:27" hidden="1" x14ac:dyDescent="0.2">
      <c r="A37" s="17" t="s">
        <v>26</v>
      </c>
      <c r="B37" s="45">
        <v>92.2</v>
      </c>
      <c r="C37" s="45">
        <v>95.3</v>
      </c>
      <c r="D37" s="45">
        <v>102.5</v>
      </c>
      <c r="E37" s="45">
        <v>95.8</v>
      </c>
      <c r="F37" s="46">
        <v>115.5</v>
      </c>
      <c r="G37" s="46">
        <v>109.3</v>
      </c>
      <c r="H37" s="46">
        <v>104.5</v>
      </c>
      <c r="I37" s="47">
        <v>109.1</v>
      </c>
      <c r="J37" s="46">
        <v>95.8</v>
      </c>
      <c r="K37" s="46">
        <v>89.4</v>
      </c>
      <c r="L37" s="40">
        <v>85.2</v>
      </c>
      <c r="M37" s="40">
        <v>94.9</v>
      </c>
      <c r="N37" s="50">
        <v>105.1</v>
      </c>
    </row>
    <row r="38" spans="1:27" s="16" customFormat="1" ht="24" hidden="1" x14ac:dyDescent="0.2">
      <c r="A38" s="15" t="s">
        <v>102</v>
      </c>
      <c r="B38" s="41">
        <f>ROUND(120.046702158569/1,1)</f>
        <v>120</v>
      </c>
      <c r="C38" s="41">
        <v>103.6</v>
      </c>
      <c r="D38" s="41">
        <v>99.5</v>
      </c>
      <c r="E38" s="41">
        <v>98.3</v>
      </c>
      <c r="F38" s="44">
        <v>90.8</v>
      </c>
      <c r="G38" s="44">
        <v>101.3</v>
      </c>
      <c r="H38" s="44">
        <v>100.7</v>
      </c>
      <c r="I38" s="42">
        <v>100.1</v>
      </c>
      <c r="J38" s="44">
        <v>110.4</v>
      </c>
      <c r="K38" s="44">
        <v>104.2</v>
      </c>
      <c r="L38" s="39">
        <v>105.3</v>
      </c>
      <c r="M38" s="39">
        <v>103.7</v>
      </c>
      <c r="N38" s="51">
        <v>126.10883114124736</v>
      </c>
    </row>
    <row r="39" spans="1:27" hidden="1" x14ac:dyDescent="0.2">
      <c r="A39" s="19" t="s">
        <v>27</v>
      </c>
      <c r="B39" s="45">
        <v>189.6</v>
      </c>
      <c r="C39" s="45">
        <v>92.6</v>
      </c>
      <c r="D39" s="45">
        <v>79.400000000000006</v>
      </c>
      <c r="E39" s="45">
        <v>87.1</v>
      </c>
      <c r="F39" s="46">
        <v>53.3</v>
      </c>
      <c r="G39" s="46">
        <v>60.4</v>
      </c>
      <c r="H39" s="46">
        <v>71.8</v>
      </c>
      <c r="I39" s="47">
        <v>84.6</v>
      </c>
      <c r="J39" s="46">
        <v>71.8</v>
      </c>
      <c r="K39" s="46">
        <v>89.1</v>
      </c>
      <c r="L39" s="40">
        <v>118.2</v>
      </c>
      <c r="M39" s="40">
        <v>114.3</v>
      </c>
      <c r="N39" s="50">
        <v>112.6</v>
      </c>
    </row>
    <row r="40" spans="1:27" hidden="1" x14ac:dyDescent="0.2">
      <c r="A40" s="19" t="s">
        <v>31</v>
      </c>
      <c r="B40" s="45">
        <v>147.9</v>
      </c>
      <c r="C40" s="45" t="s">
        <v>114</v>
      </c>
      <c r="D40" s="45" t="s">
        <v>115</v>
      </c>
      <c r="E40" s="45" t="s">
        <v>116</v>
      </c>
      <c r="F40" s="46">
        <v>89.9</v>
      </c>
      <c r="G40" s="46">
        <v>28.7</v>
      </c>
      <c r="H40" s="46">
        <v>33.5</v>
      </c>
      <c r="I40" s="47">
        <v>44.7</v>
      </c>
      <c r="J40" s="46">
        <v>151.4</v>
      </c>
      <c r="K40" s="46" t="s">
        <v>114</v>
      </c>
      <c r="L40" s="40">
        <v>197.6</v>
      </c>
      <c r="M40" s="40">
        <v>66.900000000000006</v>
      </c>
      <c r="N40" s="50">
        <v>76.8</v>
      </c>
    </row>
    <row r="41" spans="1:27" ht="13.5" hidden="1" customHeight="1" x14ac:dyDescent="0.2">
      <c r="A41" s="17" t="s">
        <v>92</v>
      </c>
      <c r="B41" s="45">
        <v>92.7</v>
      </c>
      <c r="C41" s="45">
        <v>71</v>
      </c>
      <c r="D41" s="45">
        <v>74.3</v>
      </c>
      <c r="E41" s="45">
        <v>78.2</v>
      </c>
      <c r="F41" s="46">
        <v>70.8</v>
      </c>
      <c r="G41" s="46">
        <v>71.400000000000006</v>
      </c>
      <c r="H41" s="46">
        <v>75.400000000000006</v>
      </c>
      <c r="I41" s="47">
        <v>81</v>
      </c>
      <c r="J41" s="46">
        <v>118.9</v>
      </c>
      <c r="K41" s="46">
        <v>146.19999999999999</v>
      </c>
      <c r="L41" s="40">
        <v>129.80000000000001</v>
      </c>
      <c r="M41" s="40">
        <v>110.9</v>
      </c>
      <c r="N41" s="50">
        <v>113.1</v>
      </c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</row>
    <row r="42" spans="1:27" x14ac:dyDescent="0.2">
      <c r="A42" s="19" t="s">
        <v>34</v>
      </c>
      <c r="B42" s="45">
        <v>113.6</v>
      </c>
      <c r="C42" s="45">
        <v>99.9</v>
      </c>
      <c r="D42" s="45">
        <v>99.2</v>
      </c>
      <c r="E42" s="45">
        <v>103.2</v>
      </c>
      <c r="F42" s="46">
        <v>100</v>
      </c>
      <c r="G42" s="46">
        <v>106.1</v>
      </c>
      <c r="H42" s="46">
        <v>106.5</v>
      </c>
      <c r="I42" s="47">
        <v>103.1</v>
      </c>
      <c r="J42" s="46">
        <v>123</v>
      </c>
      <c r="K42" s="46">
        <v>109.9</v>
      </c>
      <c r="L42" s="40">
        <v>110.6</v>
      </c>
      <c r="M42" s="40">
        <v>107.1</v>
      </c>
      <c r="N42" s="50">
        <v>105.5</v>
      </c>
      <c r="O42" s="53">
        <v>117.6</v>
      </c>
      <c r="P42" s="76">
        <v>107</v>
      </c>
    </row>
    <row r="43" spans="1:27" hidden="1" x14ac:dyDescent="0.2">
      <c r="A43" s="19" t="s">
        <v>36</v>
      </c>
      <c r="B43" s="45">
        <v>93.8</v>
      </c>
      <c r="C43" s="45">
        <v>109.6</v>
      </c>
      <c r="D43" s="45">
        <v>106.5</v>
      </c>
      <c r="E43" s="45">
        <v>105.4</v>
      </c>
      <c r="F43" s="46">
        <v>130.5</v>
      </c>
      <c r="G43" s="46">
        <v>101</v>
      </c>
      <c r="H43" s="46">
        <v>97.4</v>
      </c>
      <c r="I43" s="47">
        <v>96.7</v>
      </c>
      <c r="J43" s="46">
        <v>59.3</v>
      </c>
      <c r="K43" s="46">
        <v>65.2</v>
      </c>
      <c r="L43" s="40">
        <v>59.8</v>
      </c>
      <c r="M43" s="40">
        <v>65.400000000000006</v>
      </c>
      <c r="N43" s="50">
        <v>93.8</v>
      </c>
    </row>
    <row r="44" spans="1:27" hidden="1" x14ac:dyDescent="0.2">
      <c r="A44" s="19" t="s">
        <v>37</v>
      </c>
      <c r="B44" s="45">
        <v>113</v>
      </c>
      <c r="C44" s="45">
        <v>112.3</v>
      </c>
      <c r="D44" s="45">
        <v>112.5</v>
      </c>
      <c r="E44" s="45">
        <v>92.8</v>
      </c>
      <c r="F44" s="46">
        <v>85.5</v>
      </c>
      <c r="G44" s="46">
        <v>93.1</v>
      </c>
      <c r="H44" s="46">
        <v>89.7</v>
      </c>
      <c r="I44" s="47">
        <v>97</v>
      </c>
      <c r="J44" s="46">
        <v>105.3</v>
      </c>
      <c r="K44" s="46">
        <v>94.3</v>
      </c>
      <c r="L44" s="40">
        <v>98.7</v>
      </c>
      <c r="M44" s="40">
        <v>103.2</v>
      </c>
      <c r="N44" s="50">
        <v>157.30000000000001</v>
      </c>
    </row>
    <row r="45" spans="1:27" hidden="1" x14ac:dyDescent="0.2">
      <c r="A45" s="19" t="s">
        <v>38</v>
      </c>
      <c r="B45" s="45">
        <v>166</v>
      </c>
      <c r="C45" s="45">
        <v>132.6</v>
      </c>
      <c r="D45" s="45">
        <v>112.7</v>
      </c>
      <c r="E45" s="45">
        <v>107.6</v>
      </c>
      <c r="F45" s="46">
        <v>81.900000000000006</v>
      </c>
      <c r="G45" s="46">
        <v>118.5</v>
      </c>
      <c r="H45" s="46">
        <v>117.8</v>
      </c>
      <c r="I45" s="47">
        <v>114.3</v>
      </c>
      <c r="J45" s="46">
        <v>106.5</v>
      </c>
      <c r="K45" s="46">
        <v>97.2</v>
      </c>
      <c r="L45" s="40">
        <v>103</v>
      </c>
      <c r="M45" s="40">
        <v>102.1</v>
      </c>
      <c r="N45" s="50">
        <v>174</v>
      </c>
    </row>
    <row r="46" spans="1:27" hidden="1" x14ac:dyDescent="0.2">
      <c r="A46" s="17" t="s">
        <v>93</v>
      </c>
      <c r="B46" s="45">
        <v>63.4</v>
      </c>
      <c r="C46" s="45">
        <v>76</v>
      </c>
      <c r="D46" s="45">
        <v>78.099999999999994</v>
      </c>
      <c r="E46" s="45">
        <v>61.3</v>
      </c>
      <c r="F46" s="46" t="s">
        <v>117</v>
      </c>
      <c r="G46" s="46" t="s">
        <v>116</v>
      </c>
      <c r="H46" s="46">
        <v>167.1</v>
      </c>
      <c r="I46" s="47">
        <v>145.9</v>
      </c>
      <c r="J46" s="46" t="s">
        <v>115</v>
      </c>
      <c r="K46" s="46">
        <v>111.1</v>
      </c>
      <c r="L46" s="40">
        <v>111.4</v>
      </c>
      <c r="M46" s="40">
        <v>160.4</v>
      </c>
      <c r="N46" s="50">
        <v>62</v>
      </c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</row>
    <row r="47" spans="1:27" s="16" customFormat="1" ht="24" hidden="1" x14ac:dyDescent="0.2">
      <c r="A47" s="15" t="s">
        <v>88</v>
      </c>
      <c r="B47" s="41">
        <f>ROUND(93.520143785697/1,1)</f>
        <v>93.5</v>
      </c>
      <c r="C47" s="41">
        <v>88</v>
      </c>
      <c r="D47" s="41">
        <v>98.6</v>
      </c>
      <c r="E47" s="41">
        <v>106.5</v>
      </c>
      <c r="F47" s="44">
        <v>163.80000000000001</v>
      </c>
      <c r="G47" s="44">
        <v>135.1</v>
      </c>
      <c r="H47" s="44">
        <v>117.1</v>
      </c>
      <c r="I47" s="42">
        <v>98.9</v>
      </c>
      <c r="J47" s="44">
        <v>81.2</v>
      </c>
      <c r="K47" s="44">
        <v>93.4</v>
      </c>
      <c r="L47" s="39">
        <v>99.3</v>
      </c>
      <c r="M47" s="39">
        <v>107.9</v>
      </c>
      <c r="N47" s="51">
        <v>113.99240771962651</v>
      </c>
    </row>
    <row r="48" spans="1:27" hidden="1" x14ac:dyDescent="0.2">
      <c r="A48" s="19" t="s">
        <v>28</v>
      </c>
      <c r="B48" s="45">
        <v>60.4</v>
      </c>
      <c r="C48" s="45">
        <v>70.099999999999994</v>
      </c>
      <c r="D48" s="45">
        <v>87.4</v>
      </c>
      <c r="E48" s="45">
        <v>111</v>
      </c>
      <c r="F48" s="46">
        <v>189.7</v>
      </c>
      <c r="G48" s="46">
        <v>133.1</v>
      </c>
      <c r="H48" s="46">
        <v>116</v>
      </c>
      <c r="I48" s="47">
        <v>90.7</v>
      </c>
      <c r="J48" s="46">
        <v>86.9</v>
      </c>
      <c r="K48" s="46">
        <v>83.8</v>
      </c>
      <c r="L48" s="40">
        <v>88.6</v>
      </c>
      <c r="M48" s="40">
        <v>110.3</v>
      </c>
      <c r="N48" s="50">
        <v>136.4</v>
      </c>
    </row>
    <row r="49" spans="1:14" hidden="1" x14ac:dyDescent="0.2">
      <c r="A49" s="19" t="s">
        <v>29</v>
      </c>
      <c r="B49" s="45">
        <v>36.9</v>
      </c>
      <c r="C49" s="45">
        <v>63.4</v>
      </c>
      <c r="D49" s="45">
        <v>75.400000000000006</v>
      </c>
      <c r="E49" s="45">
        <v>81.400000000000006</v>
      </c>
      <c r="F49" s="46" t="s">
        <v>119</v>
      </c>
      <c r="G49" s="46">
        <v>139.30000000000001</v>
      </c>
      <c r="H49" s="46">
        <v>115.6</v>
      </c>
      <c r="I49" s="47">
        <v>92.5</v>
      </c>
      <c r="J49" s="46">
        <v>60</v>
      </c>
      <c r="K49" s="46">
        <v>75.8</v>
      </c>
      <c r="L49" s="40">
        <v>96.2</v>
      </c>
      <c r="M49" s="40">
        <v>90.8</v>
      </c>
      <c r="N49" s="50">
        <v>119.2</v>
      </c>
    </row>
    <row r="50" spans="1:14" ht="24" hidden="1" x14ac:dyDescent="0.2">
      <c r="A50" s="19" t="s">
        <v>30</v>
      </c>
      <c r="B50" s="45">
        <v>114.2</v>
      </c>
      <c r="C50" s="45">
        <v>113.2</v>
      </c>
      <c r="D50" s="45">
        <v>102.5</v>
      </c>
      <c r="E50" s="45">
        <v>102.1</v>
      </c>
      <c r="F50" s="46">
        <v>93.5</v>
      </c>
      <c r="G50" s="46">
        <v>85.9</v>
      </c>
      <c r="H50" s="46">
        <v>94.4</v>
      </c>
      <c r="I50" s="47">
        <v>100.3</v>
      </c>
      <c r="J50" s="46">
        <v>127.5</v>
      </c>
      <c r="K50" s="46">
        <v>123</v>
      </c>
      <c r="L50" s="40">
        <v>115.3</v>
      </c>
      <c r="M50" s="40">
        <v>104.5</v>
      </c>
      <c r="N50" s="50">
        <v>109.5</v>
      </c>
    </row>
    <row r="51" spans="1:14" ht="24" hidden="1" x14ac:dyDescent="0.2">
      <c r="A51" s="19" t="s">
        <v>32</v>
      </c>
      <c r="B51" s="45">
        <v>88.8</v>
      </c>
      <c r="C51" s="45">
        <v>75.8</v>
      </c>
      <c r="D51" s="45">
        <v>86.5</v>
      </c>
      <c r="E51" s="45">
        <v>94.2</v>
      </c>
      <c r="F51" s="46">
        <v>199</v>
      </c>
      <c r="G51" s="46">
        <v>141.5</v>
      </c>
      <c r="H51" s="46">
        <v>141.19999999999999</v>
      </c>
      <c r="I51" s="47">
        <v>129.80000000000001</v>
      </c>
      <c r="J51" s="46">
        <v>80.3</v>
      </c>
      <c r="K51" s="46">
        <v>106.3</v>
      </c>
      <c r="L51" s="40">
        <v>93.6</v>
      </c>
      <c r="M51" s="40">
        <v>92</v>
      </c>
      <c r="N51" s="50">
        <v>56.9</v>
      </c>
    </row>
    <row r="52" spans="1:14" ht="24" hidden="1" x14ac:dyDescent="0.2">
      <c r="A52" s="19" t="s">
        <v>33</v>
      </c>
      <c r="B52" s="45">
        <v>97.3</v>
      </c>
      <c r="C52" s="45">
        <v>86.3</v>
      </c>
      <c r="D52" s="45">
        <v>84.9</v>
      </c>
      <c r="E52" s="45">
        <v>85.3</v>
      </c>
      <c r="F52" s="46">
        <v>99.9</v>
      </c>
      <c r="G52" s="46">
        <v>149.6</v>
      </c>
      <c r="H52" s="46">
        <v>133.30000000000001</v>
      </c>
      <c r="I52" s="47">
        <v>113.8</v>
      </c>
      <c r="J52" s="46">
        <v>128.6</v>
      </c>
      <c r="K52" s="46">
        <v>77</v>
      </c>
      <c r="L52" s="40">
        <v>76.7</v>
      </c>
      <c r="M52" s="40">
        <v>108.4</v>
      </c>
      <c r="N52" s="50">
        <v>96.6</v>
      </c>
    </row>
    <row r="53" spans="1:14" hidden="1" x14ac:dyDescent="0.2">
      <c r="A53" s="19" t="s">
        <v>89</v>
      </c>
      <c r="B53" s="45">
        <v>95.5</v>
      </c>
      <c r="C53" s="45">
        <v>72.900000000000006</v>
      </c>
      <c r="D53" s="45">
        <v>86</v>
      </c>
      <c r="E53" s="45">
        <v>100.6</v>
      </c>
      <c r="F53" s="46">
        <v>151.69999999999999</v>
      </c>
      <c r="G53" s="46">
        <v>144.6</v>
      </c>
      <c r="H53" s="46">
        <v>133.9</v>
      </c>
      <c r="I53" s="47">
        <v>102.6</v>
      </c>
      <c r="J53" s="46">
        <v>107.3</v>
      </c>
      <c r="K53" s="46">
        <v>121.9</v>
      </c>
      <c r="L53" s="40">
        <v>143.19999999999999</v>
      </c>
      <c r="M53" s="40">
        <v>131.5</v>
      </c>
      <c r="N53" s="50">
        <v>144.1</v>
      </c>
    </row>
    <row r="54" spans="1:14" hidden="1" x14ac:dyDescent="0.2">
      <c r="A54" s="19" t="s">
        <v>35</v>
      </c>
      <c r="B54" s="45">
        <v>116.5</v>
      </c>
      <c r="C54" s="45">
        <v>114.6</v>
      </c>
      <c r="D54" s="45">
        <v>121.9</v>
      </c>
      <c r="E54" s="45">
        <v>112.9</v>
      </c>
      <c r="F54" s="46">
        <v>166.1</v>
      </c>
      <c r="G54" s="46">
        <v>137.6</v>
      </c>
      <c r="H54" s="46">
        <v>112.1</v>
      </c>
      <c r="I54" s="47">
        <v>102.8</v>
      </c>
      <c r="J54" s="46">
        <v>69.400000000000006</v>
      </c>
      <c r="K54" s="46">
        <v>90</v>
      </c>
      <c r="L54" s="40">
        <v>93.6</v>
      </c>
      <c r="M54" s="40">
        <v>101.8</v>
      </c>
      <c r="N54" s="50">
        <v>103.1</v>
      </c>
    </row>
    <row r="55" spans="1:14" s="16" customFormat="1" ht="22.5" hidden="1" customHeight="1" x14ac:dyDescent="0.2">
      <c r="A55" s="15" t="s">
        <v>80</v>
      </c>
      <c r="B55" s="41">
        <f>ROUND(104.518923211751/1,1)</f>
        <v>104.5</v>
      </c>
      <c r="C55" s="41">
        <v>100.2</v>
      </c>
      <c r="D55" s="41">
        <v>97</v>
      </c>
      <c r="E55" s="41">
        <v>98.2</v>
      </c>
      <c r="F55" s="44">
        <v>102.6</v>
      </c>
      <c r="G55" s="44">
        <v>104.7</v>
      </c>
      <c r="H55" s="44">
        <v>106</v>
      </c>
      <c r="I55" s="42">
        <v>104.8</v>
      </c>
      <c r="J55" s="44">
        <v>114.4</v>
      </c>
      <c r="K55" s="44">
        <v>106</v>
      </c>
      <c r="L55" s="39">
        <v>103.8</v>
      </c>
      <c r="M55" s="39">
        <v>103.5</v>
      </c>
      <c r="N55" s="51">
        <v>101.34862094783529</v>
      </c>
    </row>
    <row r="56" spans="1:14" hidden="1" x14ac:dyDescent="0.2">
      <c r="A56" s="17" t="s">
        <v>39</v>
      </c>
      <c r="B56" s="45">
        <v>130.9</v>
      </c>
      <c r="C56" s="45">
        <v>119.8</v>
      </c>
      <c r="D56" s="45">
        <v>112.7</v>
      </c>
      <c r="E56" s="45">
        <v>105</v>
      </c>
      <c r="F56" s="46">
        <v>81.3</v>
      </c>
      <c r="G56" s="46">
        <v>93.6</v>
      </c>
      <c r="H56" s="46">
        <v>100.7</v>
      </c>
      <c r="I56" s="47">
        <v>105.9</v>
      </c>
      <c r="J56" s="46">
        <v>125.4</v>
      </c>
      <c r="K56" s="46">
        <v>102.1</v>
      </c>
      <c r="L56" s="40">
        <v>98.3</v>
      </c>
      <c r="M56" s="40">
        <v>105.9</v>
      </c>
      <c r="N56" s="50">
        <v>92.4</v>
      </c>
    </row>
    <row r="57" spans="1:14" hidden="1" x14ac:dyDescent="0.2">
      <c r="A57" s="17" t="s">
        <v>40</v>
      </c>
      <c r="B57" s="45">
        <v>104</v>
      </c>
      <c r="C57" s="45">
        <v>122.4</v>
      </c>
      <c r="D57" s="45">
        <v>123</v>
      </c>
      <c r="E57" s="45">
        <v>120.8</v>
      </c>
      <c r="F57" s="46">
        <v>133.9</v>
      </c>
      <c r="G57" s="46">
        <v>107.1</v>
      </c>
      <c r="H57" s="46">
        <v>100.2</v>
      </c>
      <c r="I57" s="47">
        <v>100.1</v>
      </c>
      <c r="J57" s="46">
        <v>104.9</v>
      </c>
      <c r="K57" s="46">
        <v>98.3</v>
      </c>
      <c r="L57" s="40">
        <v>102.4</v>
      </c>
      <c r="M57" s="40">
        <v>93.9</v>
      </c>
      <c r="N57" s="50">
        <v>99.3</v>
      </c>
    </row>
    <row r="58" spans="1:14" hidden="1" x14ac:dyDescent="0.2">
      <c r="A58" s="17" t="s">
        <v>41</v>
      </c>
      <c r="B58" s="45">
        <v>88.6</v>
      </c>
      <c r="C58" s="45">
        <v>96.1</v>
      </c>
      <c r="D58" s="45">
        <v>101.8</v>
      </c>
      <c r="E58" s="45">
        <v>84</v>
      </c>
      <c r="F58" s="46">
        <v>90.7</v>
      </c>
      <c r="G58" s="46">
        <v>91.6</v>
      </c>
      <c r="H58" s="46">
        <v>101.8</v>
      </c>
      <c r="I58" s="47">
        <v>103.7</v>
      </c>
      <c r="J58" s="46">
        <v>107.1</v>
      </c>
      <c r="K58" s="46">
        <v>101.9</v>
      </c>
      <c r="L58" s="40">
        <v>101.2</v>
      </c>
      <c r="M58" s="40">
        <v>99.8</v>
      </c>
      <c r="N58" s="50">
        <v>147.69999999999999</v>
      </c>
    </row>
    <row r="59" spans="1:14" hidden="1" x14ac:dyDescent="0.2">
      <c r="A59" s="17" t="s">
        <v>42</v>
      </c>
      <c r="B59" s="45">
        <v>90.4</v>
      </c>
      <c r="C59" s="45">
        <v>91.6</v>
      </c>
      <c r="D59" s="45">
        <v>96.8</v>
      </c>
      <c r="E59" s="45">
        <v>92.6</v>
      </c>
      <c r="F59" s="46">
        <v>112</v>
      </c>
      <c r="G59" s="46">
        <v>113.8</v>
      </c>
      <c r="H59" s="46">
        <v>112.1</v>
      </c>
      <c r="I59" s="47">
        <v>106.4</v>
      </c>
      <c r="J59" s="46">
        <v>106.1</v>
      </c>
      <c r="K59" s="46">
        <v>105.3</v>
      </c>
      <c r="L59" s="40">
        <v>105.9</v>
      </c>
      <c r="M59" s="40">
        <v>110.5</v>
      </c>
      <c r="N59" s="50">
        <v>109.8</v>
      </c>
    </row>
    <row r="60" spans="1:14" hidden="1" x14ac:dyDescent="0.2">
      <c r="A60" s="17" t="s">
        <v>43</v>
      </c>
      <c r="B60" s="45">
        <v>118.6</v>
      </c>
      <c r="C60" s="45">
        <v>105.8</v>
      </c>
      <c r="D60" s="45">
        <v>108.5</v>
      </c>
      <c r="E60" s="45">
        <v>106.9</v>
      </c>
      <c r="F60" s="46">
        <v>97.7</v>
      </c>
      <c r="G60" s="46">
        <v>104.5</v>
      </c>
      <c r="H60" s="46">
        <v>96.2</v>
      </c>
      <c r="I60" s="47">
        <v>98.8</v>
      </c>
      <c r="J60" s="46">
        <v>101.4</v>
      </c>
      <c r="K60" s="46">
        <v>97.1</v>
      </c>
      <c r="L60" s="40">
        <v>98.2</v>
      </c>
      <c r="M60" s="40">
        <v>96.5</v>
      </c>
      <c r="N60" s="50">
        <v>95.7</v>
      </c>
    </row>
    <row r="61" spans="1:14" hidden="1" x14ac:dyDescent="0.2">
      <c r="A61" s="17" t="s">
        <v>44</v>
      </c>
      <c r="B61" s="45">
        <v>89.7</v>
      </c>
      <c r="C61" s="45">
        <v>89.4</v>
      </c>
      <c r="D61" s="45">
        <v>78.5</v>
      </c>
      <c r="E61" s="45">
        <v>81.099999999999994</v>
      </c>
      <c r="F61" s="46">
        <v>106.8</v>
      </c>
      <c r="G61" s="46">
        <v>103.6</v>
      </c>
      <c r="H61" s="46">
        <v>110.3</v>
      </c>
      <c r="I61" s="47">
        <v>108.3</v>
      </c>
      <c r="J61" s="46">
        <v>127.9</v>
      </c>
      <c r="K61" s="46">
        <v>137.69999999999999</v>
      </c>
      <c r="L61" s="40">
        <v>122.1</v>
      </c>
      <c r="M61" s="40">
        <v>125.8</v>
      </c>
      <c r="N61" s="50">
        <v>127</v>
      </c>
    </row>
    <row r="62" spans="1:14" hidden="1" x14ac:dyDescent="0.2">
      <c r="A62" s="17" t="s">
        <v>45</v>
      </c>
      <c r="B62" s="45">
        <v>90.8</v>
      </c>
      <c r="C62" s="45">
        <v>94.3</v>
      </c>
      <c r="D62" s="45">
        <v>91.2</v>
      </c>
      <c r="E62" s="45">
        <v>92.7</v>
      </c>
      <c r="F62" s="46">
        <v>91.2</v>
      </c>
      <c r="G62" s="46">
        <v>90.1</v>
      </c>
      <c r="H62" s="46">
        <v>100.8</v>
      </c>
      <c r="I62" s="47">
        <v>103.5</v>
      </c>
      <c r="J62" s="46">
        <v>116.2</v>
      </c>
      <c r="K62" s="46">
        <v>118.5</v>
      </c>
      <c r="L62" s="40">
        <v>102</v>
      </c>
      <c r="M62" s="40">
        <v>101.2</v>
      </c>
      <c r="N62" s="50">
        <v>97.5</v>
      </c>
    </row>
    <row r="63" spans="1:14" hidden="1" x14ac:dyDescent="0.2">
      <c r="A63" s="17" t="s">
        <v>46</v>
      </c>
      <c r="B63" s="45">
        <v>131.30000000000001</v>
      </c>
      <c r="C63" s="45">
        <v>98.3</v>
      </c>
      <c r="D63" s="45">
        <v>82.7</v>
      </c>
      <c r="E63" s="45">
        <v>88.5</v>
      </c>
      <c r="F63" s="46">
        <v>92.2</v>
      </c>
      <c r="G63" s="46">
        <v>100.1</v>
      </c>
      <c r="H63" s="46">
        <v>105.9</v>
      </c>
      <c r="I63" s="47">
        <v>107</v>
      </c>
      <c r="J63" s="46">
        <v>101.3</v>
      </c>
      <c r="K63" s="46">
        <v>100.3</v>
      </c>
      <c r="L63" s="40">
        <v>94.8</v>
      </c>
      <c r="M63" s="40">
        <v>94</v>
      </c>
      <c r="N63" s="50">
        <v>102.8</v>
      </c>
    </row>
    <row r="64" spans="1:14" hidden="1" x14ac:dyDescent="0.2">
      <c r="A64" s="17" t="s">
        <v>47</v>
      </c>
      <c r="B64" s="45">
        <v>94.6</v>
      </c>
      <c r="C64" s="45">
        <v>92.9</v>
      </c>
      <c r="D64" s="45">
        <v>87.8</v>
      </c>
      <c r="E64" s="45">
        <v>116.7</v>
      </c>
      <c r="F64" s="46">
        <v>122.3</v>
      </c>
      <c r="G64" s="46">
        <v>125.1</v>
      </c>
      <c r="H64" s="46">
        <v>114.5</v>
      </c>
      <c r="I64" s="47">
        <v>100.1</v>
      </c>
      <c r="J64" s="46">
        <v>149.69999999999999</v>
      </c>
      <c r="K64" s="46">
        <v>113.6</v>
      </c>
      <c r="L64" s="40">
        <v>113.7</v>
      </c>
      <c r="M64" s="40">
        <v>100.9</v>
      </c>
      <c r="N64" s="50">
        <v>108.5</v>
      </c>
    </row>
    <row r="65" spans="1:14" hidden="1" x14ac:dyDescent="0.2">
      <c r="A65" s="17" t="s">
        <v>48</v>
      </c>
      <c r="B65" s="45">
        <v>111.8</v>
      </c>
      <c r="C65" s="45">
        <v>104.3</v>
      </c>
      <c r="D65" s="45">
        <v>94.2</v>
      </c>
      <c r="E65" s="45">
        <v>92.2</v>
      </c>
      <c r="F65" s="46">
        <v>90.3</v>
      </c>
      <c r="G65" s="46">
        <v>96.5</v>
      </c>
      <c r="H65" s="46">
        <v>92.4</v>
      </c>
      <c r="I65" s="47">
        <v>97.7</v>
      </c>
      <c r="J65" s="46">
        <v>106.6</v>
      </c>
      <c r="K65" s="46">
        <v>93.9</v>
      </c>
      <c r="L65" s="40">
        <v>98.1</v>
      </c>
      <c r="M65" s="40">
        <v>104.6</v>
      </c>
      <c r="N65" s="50">
        <v>95.1</v>
      </c>
    </row>
    <row r="66" spans="1:14" hidden="1" x14ac:dyDescent="0.2">
      <c r="A66" s="17" t="s">
        <v>49</v>
      </c>
      <c r="B66" s="45">
        <v>107.4</v>
      </c>
      <c r="C66" s="45">
        <v>99.3</v>
      </c>
      <c r="D66" s="45">
        <v>109.2</v>
      </c>
      <c r="E66" s="45">
        <v>100</v>
      </c>
      <c r="F66" s="46">
        <v>101.6</v>
      </c>
      <c r="G66" s="46">
        <v>95.6</v>
      </c>
      <c r="H66" s="46">
        <v>91.2</v>
      </c>
      <c r="I66" s="47">
        <v>96.5</v>
      </c>
      <c r="J66" s="46">
        <v>107.4</v>
      </c>
      <c r="K66" s="46">
        <v>88.3</v>
      </c>
      <c r="L66" s="40">
        <v>83.4</v>
      </c>
      <c r="M66" s="40">
        <v>92.9</v>
      </c>
      <c r="N66" s="50">
        <v>81.5</v>
      </c>
    </row>
    <row r="67" spans="1:14" hidden="1" x14ac:dyDescent="0.2">
      <c r="A67" s="17" t="s">
        <v>50</v>
      </c>
      <c r="B67" s="45">
        <v>94.5</v>
      </c>
      <c r="C67" s="45">
        <v>99.5</v>
      </c>
      <c r="D67" s="45">
        <v>99.3</v>
      </c>
      <c r="E67" s="45">
        <v>97.7</v>
      </c>
      <c r="F67" s="46">
        <v>151.5</v>
      </c>
      <c r="G67" s="46">
        <v>130</v>
      </c>
      <c r="H67" s="46">
        <v>129.9</v>
      </c>
      <c r="I67" s="47">
        <v>119.2</v>
      </c>
      <c r="J67" s="46">
        <v>94.7</v>
      </c>
      <c r="K67" s="46">
        <v>102.5</v>
      </c>
      <c r="L67" s="40">
        <v>104.2</v>
      </c>
      <c r="M67" s="40">
        <v>100.2</v>
      </c>
      <c r="N67" s="50">
        <v>94.6</v>
      </c>
    </row>
    <row r="68" spans="1:14" hidden="1" x14ac:dyDescent="0.2">
      <c r="A68" s="17" t="s">
        <v>90</v>
      </c>
      <c r="B68" s="45">
        <v>128.1</v>
      </c>
      <c r="C68" s="45">
        <v>114.1</v>
      </c>
      <c r="D68" s="45">
        <v>91.9</v>
      </c>
      <c r="E68" s="45">
        <v>96.3</v>
      </c>
      <c r="F68" s="46">
        <v>83.7</v>
      </c>
      <c r="G68" s="46">
        <v>80.2</v>
      </c>
      <c r="H68" s="46">
        <v>82.4</v>
      </c>
      <c r="I68" s="47">
        <v>94.4</v>
      </c>
      <c r="J68" s="46">
        <v>117.9</v>
      </c>
      <c r="K68" s="46">
        <v>104.3</v>
      </c>
      <c r="L68" s="40">
        <v>107.4</v>
      </c>
      <c r="M68" s="40">
        <v>102.4</v>
      </c>
      <c r="N68" s="50">
        <v>111.9</v>
      </c>
    </row>
    <row r="69" spans="1:14" hidden="1" x14ac:dyDescent="0.2">
      <c r="A69" s="17" t="s">
        <v>51</v>
      </c>
      <c r="B69" s="45">
        <v>206.7</v>
      </c>
      <c r="C69" s="45">
        <v>104.7</v>
      </c>
      <c r="D69" s="45">
        <v>92.7</v>
      </c>
      <c r="E69" s="45">
        <v>95.8</v>
      </c>
      <c r="F69" s="46">
        <v>58.9</v>
      </c>
      <c r="G69" s="46">
        <v>83.4</v>
      </c>
      <c r="H69" s="46">
        <v>108.6</v>
      </c>
      <c r="I69" s="47">
        <v>114.6</v>
      </c>
      <c r="J69" s="46">
        <v>161.9</v>
      </c>
      <c r="K69" s="46">
        <v>134.19999999999999</v>
      </c>
      <c r="L69" s="40">
        <v>114.3</v>
      </c>
      <c r="M69" s="40">
        <v>93.5</v>
      </c>
      <c r="N69" s="50">
        <v>71.599999999999994</v>
      </c>
    </row>
    <row r="70" spans="1:14" s="16" customFormat="1" ht="24" hidden="1" x14ac:dyDescent="0.2">
      <c r="A70" s="15" t="s">
        <v>78</v>
      </c>
      <c r="B70" s="41">
        <f>ROUND(117.84554397232/1,1)</f>
        <v>117.8</v>
      </c>
      <c r="C70" s="41">
        <v>111.3</v>
      </c>
      <c r="D70" s="41">
        <v>105.6</v>
      </c>
      <c r="E70" s="41">
        <v>101.2</v>
      </c>
      <c r="F70" s="44">
        <v>88.8</v>
      </c>
      <c r="G70" s="44">
        <v>93.2</v>
      </c>
      <c r="H70" s="44">
        <v>95.2</v>
      </c>
      <c r="I70" s="42">
        <v>100</v>
      </c>
      <c r="J70" s="44">
        <v>119.8</v>
      </c>
      <c r="K70" s="44">
        <v>110.5</v>
      </c>
      <c r="L70" s="39">
        <v>111.7</v>
      </c>
      <c r="M70" s="39">
        <v>110</v>
      </c>
      <c r="N70" s="51">
        <v>91.770336892074923</v>
      </c>
    </row>
    <row r="71" spans="1:14" hidden="1" x14ac:dyDescent="0.2">
      <c r="A71" s="17" t="s">
        <v>52</v>
      </c>
      <c r="B71" s="45">
        <v>144.30000000000001</v>
      </c>
      <c r="C71" s="45">
        <v>112.4</v>
      </c>
      <c r="D71" s="45">
        <v>116.9</v>
      </c>
      <c r="E71" s="45">
        <v>100.1</v>
      </c>
      <c r="F71" s="46">
        <v>65.400000000000006</v>
      </c>
      <c r="G71" s="46">
        <v>70.8</v>
      </c>
      <c r="H71" s="46">
        <v>92.7</v>
      </c>
      <c r="I71" s="47">
        <v>103.6</v>
      </c>
      <c r="J71" s="46">
        <v>103.6</v>
      </c>
      <c r="K71" s="46">
        <v>106.8</v>
      </c>
      <c r="L71" s="40">
        <v>104.2</v>
      </c>
      <c r="M71" s="40">
        <v>100.6</v>
      </c>
      <c r="N71" s="50">
        <v>101.7</v>
      </c>
    </row>
    <row r="72" spans="1:14" hidden="1" x14ac:dyDescent="0.2">
      <c r="A72" s="17" t="s">
        <v>53</v>
      </c>
      <c r="B72" s="45">
        <v>141.69999999999999</v>
      </c>
      <c r="C72" s="45">
        <v>111.7</v>
      </c>
      <c r="D72" s="45">
        <v>106.6</v>
      </c>
      <c r="E72" s="45">
        <v>98.6</v>
      </c>
      <c r="F72" s="46">
        <v>71.400000000000006</v>
      </c>
      <c r="G72" s="46">
        <v>84.3</v>
      </c>
      <c r="H72" s="46">
        <v>87.7</v>
      </c>
      <c r="I72" s="47">
        <v>95.2</v>
      </c>
      <c r="J72" s="46">
        <v>125.7</v>
      </c>
      <c r="K72" s="46">
        <v>112.8</v>
      </c>
      <c r="L72" s="40">
        <v>112.4</v>
      </c>
      <c r="M72" s="40">
        <v>111.5</v>
      </c>
      <c r="N72" s="50">
        <v>105.4</v>
      </c>
    </row>
    <row r="73" spans="1:14" hidden="1" x14ac:dyDescent="0.2">
      <c r="A73" s="17" t="s">
        <v>54</v>
      </c>
      <c r="B73" s="45">
        <v>115</v>
      </c>
      <c r="C73" s="45">
        <v>111</v>
      </c>
      <c r="D73" s="45">
        <v>105.3</v>
      </c>
      <c r="E73" s="45">
        <v>101.7</v>
      </c>
      <c r="F73" s="46">
        <v>87.3</v>
      </c>
      <c r="G73" s="46">
        <v>94.4</v>
      </c>
      <c r="H73" s="46">
        <v>96.9</v>
      </c>
      <c r="I73" s="47">
        <v>101.3</v>
      </c>
      <c r="J73" s="46">
        <v>124.8</v>
      </c>
      <c r="K73" s="46">
        <v>112.4</v>
      </c>
      <c r="L73" s="40">
        <v>114</v>
      </c>
      <c r="M73" s="40">
        <v>111.5</v>
      </c>
      <c r="N73" s="50">
        <v>89.8</v>
      </c>
    </row>
    <row r="74" spans="1:14" ht="36" hidden="1" x14ac:dyDescent="0.2">
      <c r="A74" s="18" t="s">
        <v>82</v>
      </c>
      <c r="B74" s="45">
        <v>112.5</v>
      </c>
      <c r="C74" s="45">
        <v>112.7</v>
      </c>
      <c r="D74" s="45">
        <v>106.1</v>
      </c>
      <c r="E74" s="45">
        <v>102.6</v>
      </c>
      <c r="F74" s="46">
        <v>89.6</v>
      </c>
      <c r="G74" s="46">
        <v>93.7</v>
      </c>
      <c r="H74" s="46">
        <v>100.3</v>
      </c>
      <c r="I74" s="47">
        <v>101</v>
      </c>
      <c r="J74" s="46">
        <v>111.6</v>
      </c>
      <c r="K74" s="46">
        <v>110.5</v>
      </c>
      <c r="L74" s="40">
        <v>105.6</v>
      </c>
      <c r="M74" s="40">
        <v>110.3</v>
      </c>
      <c r="N74" s="50">
        <v>105.7</v>
      </c>
    </row>
    <row r="75" spans="1:14" ht="24" hidden="1" x14ac:dyDescent="0.2">
      <c r="A75" s="18" t="s">
        <v>81</v>
      </c>
      <c r="B75" s="45">
        <v>118.2</v>
      </c>
      <c r="C75" s="45">
        <v>110.8</v>
      </c>
      <c r="D75" s="45">
        <v>111.6</v>
      </c>
      <c r="E75" s="45">
        <v>106.4</v>
      </c>
      <c r="F75" s="46">
        <v>92</v>
      </c>
      <c r="G75" s="46">
        <v>104.8</v>
      </c>
      <c r="H75" s="46">
        <v>102.7</v>
      </c>
      <c r="I75" s="47">
        <v>108.8</v>
      </c>
      <c r="J75" s="46">
        <v>145</v>
      </c>
      <c r="K75" s="46">
        <v>113.1</v>
      </c>
      <c r="L75" s="40">
        <v>118.6</v>
      </c>
      <c r="M75" s="40">
        <v>108.8</v>
      </c>
      <c r="N75" s="50">
        <v>75</v>
      </c>
    </row>
    <row r="76" spans="1:14" ht="24" hidden="1" x14ac:dyDescent="0.2">
      <c r="A76" s="18" t="s">
        <v>100</v>
      </c>
      <c r="B76" s="45">
        <v>119.7</v>
      </c>
      <c r="C76" s="45">
        <v>107.4</v>
      </c>
      <c r="D76" s="45">
        <v>91.7</v>
      </c>
      <c r="E76" s="45">
        <v>93.2</v>
      </c>
      <c r="F76" s="46">
        <v>62.8</v>
      </c>
      <c r="G76" s="46">
        <v>64</v>
      </c>
      <c r="H76" s="46">
        <v>66.5</v>
      </c>
      <c r="I76" s="47">
        <v>75</v>
      </c>
      <c r="J76" s="46">
        <v>104.8</v>
      </c>
      <c r="K76" s="46">
        <v>121.3</v>
      </c>
      <c r="L76" s="40">
        <v>136.19999999999999</v>
      </c>
      <c r="M76" s="40">
        <v>133.9</v>
      </c>
      <c r="N76" s="50">
        <v>100.2</v>
      </c>
    </row>
    <row r="77" spans="1:14" hidden="1" x14ac:dyDescent="0.2">
      <c r="A77" s="17" t="s">
        <v>55</v>
      </c>
      <c r="B77" s="45">
        <v>108.5</v>
      </c>
      <c r="C77" s="45">
        <v>110.4</v>
      </c>
      <c r="D77" s="45">
        <v>105.1</v>
      </c>
      <c r="E77" s="45">
        <v>100.1</v>
      </c>
      <c r="F77" s="46">
        <v>134.9</v>
      </c>
      <c r="G77" s="46">
        <v>97.4</v>
      </c>
      <c r="H77" s="46">
        <v>91.9</v>
      </c>
      <c r="I77" s="47">
        <v>96.6</v>
      </c>
      <c r="J77" s="46">
        <v>82.9</v>
      </c>
      <c r="K77" s="46">
        <v>93.2</v>
      </c>
      <c r="L77" s="40">
        <v>91.5</v>
      </c>
      <c r="M77" s="40">
        <v>95.3</v>
      </c>
      <c r="N77" s="50">
        <v>90.6</v>
      </c>
    </row>
    <row r="78" spans="1:14" s="16" customFormat="1" ht="24" hidden="1" x14ac:dyDescent="0.2">
      <c r="A78" s="15" t="s">
        <v>108</v>
      </c>
      <c r="B78" s="41">
        <f>ROUND(102.88985105243/1,1)</f>
        <v>102.9</v>
      </c>
      <c r="C78" s="41">
        <v>96.9</v>
      </c>
      <c r="D78" s="41">
        <v>96.1</v>
      </c>
      <c r="E78" s="41">
        <v>100.4</v>
      </c>
      <c r="F78" s="44">
        <v>104</v>
      </c>
      <c r="G78" s="44">
        <v>109.1</v>
      </c>
      <c r="H78" s="44">
        <v>109.2</v>
      </c>
      <c r="I78" s="42">
        <v>110.8</v>
      </c>
      <c r="J78" s="44">
        <v>110.3</v>
      </c>
      <c r="K78" s="44">
        <v>109.4</v>
      </c>
      <c r="L78" s="39">
        <v>105.9</v>
      </c>
      <c r="M78" s="39">
        <v>105.6</v>
      </c>
      <c r="N78" s="51">
        <v>104.96941149084437</v>
      </c>
    </row>
    <row r="79" spans="1:14" hidden="1" x14ac:dyDescent="0.2">
      <c r="A79" s="17" t="s">
        <v>56</v>
      </c>
      <c r="B79" s="45">
        <v>121.8</v>
      </c>
      <c r="C79" s="45">
        <v>104.2</v>
      </c>
      <c r="D79" s="45">
        <v>114.9</v>
      </c>
      <c r="E79" s="45">
        <v>68.2</v>
      </c>
      <c r="F79" s="46">
        <v>85.1</v>
      </c>
      <c r="G79" s="46">
        <v>82.5</v>
      </c>
      <c r="H79" s="46">
        <v>79.099999999999994</v>
      </c>
      <c r="I79" s="47">
        <v>93.1</v>
      </c>
      <c r="J79" s="46" t="s">
        <v>120</v>
      </c>
      <c r="K79" s="46" t="s">
        <v>116</v>
      </c>
      <c r="L79" s="40" t="s">
        <v>116</v>
      </c>
      <c r="M79" s="40">
        <v>181.4</v>
      </c>
      <c r="N79" s="50">
        <v>164.2</v>
      </c>
    </row>
    <row r="80" spans="1:14" hidden="1" x14ac:dyDescent="0.2">
      <c r="A80" s="17" t="s">
        <v>58</v>
      </c>
      <c r="B80" s="45">
        <v>94.1</v>
      </c>
      <c r="C80" s="45">
        <v>145.4</v>
      </c>
      <c r="D80" s="45">
        <v>106.2</v>
      </c>
      <c r="E80" s="45">
        <v>94.4</v>
      </c>
      <c r="F80" s="46">
        <v>73.400000000000006</v>
      </c>
      <c r="G80" s="46">
        <v>50.1</v>
      </c>
      <c r="H80" s="46">
        <v>60</v>
      </c>
      <c r="I80" s="47">
        <v>67.599999999999994</v>
      </c>
      <c r="J80" s="46">
        <v>65.2</v>
      </c>
      <c r="K80" s="46">
        <v>105.4</v>
      </c>
      <c r="L80" s="40">
        <v>101.6</v>
      </c>
      <c r="M80" s="40">
        <v>103.7</v>
      </c>
      <c r="N80" s="50">
        <v>117</v>
      </c>
    </row>
    <row r="81" spans="1:14" hidden="1" x14ac:dyDescent="0.2">
      <c r="A81" s="17" t="s">
        <v>59</v>
      </c>
      <c r="B81" s="45">
        <v>82.2</v>
      </c>
      <c r="C81" s="45">
        <v>74.8</v>
      </c>
      <c r="D81" s="45">
        <v>83.6</v>
      </c>
      <c r="E81" s="45">
        <v>98.6</v>
      </c>
      <c r="F81" s="46">
        <v>120.9</v>
      </c>
      <c r="G81" s="46">
        <v>178.6</v>
      </c>
      <c r="H81" s="46">
        <v>172.2</v>
      </c>
      <c r="I81" s="47">
        <v>135.9</v>
      </c>
      <c r="J81" s="46">
        <v>99.4</v>
      </c>
      <c r="K81" s="46">
        <v>87.1</v>
      </c>
      <c r="L81" s="40">
        <v>79.599999999999994</v>
      </c>
      <c r="M81" s="40">
        <v>82.5</v>
      </c>
      <c r="N81" s="50">
        <v>102.3</v>
      </c>
    </row>
    <row r="82" spans="1:14" hidden="1" x14ac:dyDescent="0.2">
      <c r="A82" s="17" t="s">
        <v>60</v>
      </c>
      <c r="B82" s="45">
        <v>97.5</v>
      </c>
      <c r="C82" s="45">
        <v>114.9</v>
      </c>
      <c r="D82" s="45">
        <v>108.1</v>
      </c>
      <c r="E82" s="45">
        <v>103</v>
      </c>
      <c r="F82" s="46">
        <v>100.1</v>
      </c>
      <c r="G82" s="46">
        <v>86.4</v>
      </c>
      <c r="H82" s="46">
        <v>91.2</v>
      </c>
      <c r="I82" s="47">
        <v>94.8</v>
      </c>
      <c r="J82" s="46">
        <v>106.6</v>
      </c>
      <c r="K82" s="46">
        <v>108.2</v>
      </c>
      <c r="L82" s="40">
        <v>100.5</v>
      </c>
      <c r="M82" s="40">
        <v>100.6</v>
      </c>
      <c r="N82" s="50">
        <v>105.1</v>
      </c>
    </row>
    <row r="83" spans="1:14" hidden="1" x14ac:dyDescent="0.2">
      <c r="A83" s="17" t="s">
        <v>62</v>
      </c>
      <c r="B83" s="45">
        <v>85.6</v>
      </c>
      <c r="C83" s="45">
        <v>89.7</v>
      </c>
      <c r="D83" s="45">
        <v>96.4</v>
      </c>
      <c r="E83" s="45">
        <v>105.2</v>
      </c>
      <c r="F83" s="46">
        <v>118.1</v>
      </c>
      <c r="G83" s="46">
        <v>126.4</v>
      </c>
      <c r="H83" s="46">
        <v>125.9</v>
      </c>
      <c r="I83" s="47">
        <v>114.8</v>
      </c>
      <c r="J83" s="46">
        <v>123.3</v>
      </c>
      <c r="K83" s="46">
        <v>114.2</v>
      </c>
      <c r="L83" s="40">
        <v>109.9</v>
      </c>
      <c r="M83" s="40">
        <v>108.1</v>
      </c>
      <c r="N83" s="50">
        <v>123.6</v>
      </c>
    </row>
    <row r="84" spans="1:14" hidden="1" x14ac:dyDescent="0.2">
      <c r="A84" s="17" t="s">
        <v>63</v>
      </c>
      <c r="B84" s="45">
        <v>99.6</v>
      </c>
      <c r="C84" s="45">
        <v>90.2</v>
      </c>
      <c r="D84" s="45">
        <v>91.1</v>
      </c>
      <c r="E84" s="45">
        <v>102.3</v>
      </c>
      <c r="F84" s="46">
        <v>96.2</v>
      </c>
      <c r="G84" s="46">
        <v>110</v>
      </c>
      <c r="H84" s="46">
        <v>111</v>
      </c>
      <c r="I84" s="47">
        <v>118.4</v>
      </c>
      <c r="J84" s="46">
        <v>127.6</v>
      </c>
      <c r="K84" s="46">
        <v>130.9</v>
      </c>
      <c r="L84" s="40">
        <v>135.80000000000001</v>
      </c>
      <c r="M84" s="40">
        <v>137.9</v>
      </c>
      <c r="N84" s="50">
        <v>118.2</v>
      </c>
    </row>
    <row r="85" spans="1:14" hidden="1" x14ac:dyDescent="0.2">
      <c r="A85" s="17" t="s">
        <v>64</v>
      </c>
      <c r="B85" s="45">
        <v>97.5</v>
      </c>
      <c r="C85" s="45">
        <v>92.2</v>
      </c>
      <c r="D85" s="45">
        <v>89.7</v>
      </c>
      <c r="E85" s="45">
        <v>88</v>
      </c>
      <c r="F85" s="46">
        <v>92.6</v>
      </c>
      <c r="G85" s="46">
        <v>101.3</v>
      </c>
      <c r="H85" s="46">
        <v>103.8</v>
      </c>
      <c r="I85" s="47">
        <v>114.5</v>
      </c>
      <c r="J85" s="46">
        <v>118.7</v>
      </c>
      <c r="K85" s="46">
        <v>103.4</v>
      </c>
      <c r="L85" s="40">
        <v>93.1</v>
      </c>
      <c r="M85" s="40">
        <v>90.4</v>
      </c>
      <c r="N85" s="50">
        <v>81.7</v>
      </c>
    </row>
    <row r="86" spans="1:14" hidden="1" x14ac:dyDescent="0.2">
      <c r="A86" s="17" t="s">
        <v>65</v>
      </c>
      <c r="B86" s="45">
        <v>119.4</v>
      </c>
      <c r="C86" s="45">
        <v>111.1</v>
      </c>
      <c r="D86" s="45">
        <v>104.8</v>
      </c>
      <c r="E86" s="45">
        <v>102.1</v>
      </c>
      <c r="F86" s="46">
        <v>154.5</v>
      </c>
      <c r="G86" s="46">
        <v>121.1</v>
      </c>
      <c r="H86" s="46">
        <v>118.2</v>
      </c>
      <c r="I86" s="47">
        <v>118.7</v>
      </c>
      <c r="J86" s="46">
        <v>88.7</v>
      </c>
      <c r="K86" s="46">
        <v>98.7</v>
      </c>
      <c r="L86" s="40">
        <v>88.6</v>
      </c>
      <c r="M86" s="40">
        <v>84.9</v>
      </c>
      <c r="N86" s="50">
        <v>74.5</v>
      </c>
    </row>
    <row r="87" spans="1:14" hidden="1" x14ac:dyDescent="0.2">
      <c r="A87" s="17" t="s">
        <v>66</v>
      </c>
      <c r="B87" s="45">
        <v>166.5</v>
      </c>
      <c r="C87" s="45">
        <v>112.5</v>
      </c>
      <c r="D87" s="45">
        <v>96.9</v>
      </c>
      <c r="E87" s="45">
        <v>108.2</v>
      </c>
      <c r="F87" s="46">
        <v>85.6</v>
      </c>
      <c r="G87" s="46">
        <v>95.6</v>
      </c>
      <c r="H87" s="46">
        <v>89.2</v>
      </c>
      <c r="I87" s="47">
        <v>90.7</v>
      </c>
      <c r="J87" s="46">
        <v>78.2</v>
      </c>
      <c r="K87" s="46">
        <v>85.5</v>
      </c>
      <c r="L87" s="40">
        <v>87.9</v>
      </c>
      <c r="M87" s="40">
        <v>85.7</v>
      </c>
      <c r="N87" s="50">
        <v>83.3</v>
      </c>
    </row>
    <row r="88" spans="1:14" hidden="1" x14ac:dyDescent="0.2">
      <c r="A88" s="17" t="s">
        <v>67</v>
      </c>
      <c r="B88" s="45">
        <v>110.3</v>
      </c>
      <c r="C88" s="45">
        <v>100.3</v>
      </c>
      <c r="D88" s="45">
        <v>100.6</v>
      </c>
      <c r="E88" s="45">
        <v>95.7</v>
      </c>
      <c r="F88" s="46">
        <v>63.9</v>
      </c>
      <c r="G88" s="46">
        <v>80.400000000000006</v>
      </c>
      <c r="H88" s="46">
        <v>84.6</v>
      </c>
      <c r="I88" s="47">
        <v>95.3</v>
      </c>
      <c r="J88" s="46">
        <v>91.8</v>
      </c>
      <c r="K88" s="46">
        <v>88</v>
      </c>
      <c r="L88" s="40">
        <v>86.2</v>
      </c>
      <c r="M88" s="40">
        <v>91.2</v>
      </c>
      <c r="N88" s="50">
        <v>125.7</v>
      </c>
    </row>
    <row r="89" spans="1:14" s="16" customFormat="1" ht="24" hidden="1" x14ac:dyDescent="0.2">
      <c r="A89" s="15" t="s">
        <v>109</v>
      </c>
      <c r="B89" s="41">
        <f>ROUND(95.9097008175843/1,1)</f>
        <v>95.9</v>
      </c>
      <c r="C89" s="41">
        <v>94.7</v>
      </c>
      <c r="D89" s="41">
        <v>91.3</v>
      </c>
      <c r="E89" s="41">
        <v>94</v>
      </c>
      <c r="F89" s="44">
        <v>104.4</v>
      </c>
      <c r="G89" s="44">
        <v>114.5</v>
      </c>
      <c r="H89" s="44">
        <v>117.2</v>
      </c>
      <c r="I89" s="42">
        <v>114.2</v>
      </c>
      <c r="J89" s="44">
        <v>115.2</v>
      </c>
      <c r="K89" s="44">
        <v>106.3</v>
      </c>
      <c r="L89" s="39">
        <v>103.6</v>
      </c>
      <c r="M89" s="39">
        <v>110.8</v>
      </c>
      <c r="N89" s="51">
        <v>126.96250581112494</v>
      </c>
    </row>
    <row r="90" spans="1:14" hidden="1" x14ac:dyDescent="0.2">
      <c r="A90" s="17" t="s">
        <v>57</v>
      </c>
      <c r="B90" s="45">
        <v>93.2</v>
      </c>
      <c r="C90" s="45">
        <v>89.3</v>
      </c>
      <c r="D90" s="45">
        <v>103</v>
      </c>
      <c r="E90" s="45">
        <v>88.2</v>
      </c>
      <c r="F90" s="46">
        <v>106.7</v>
      </c>
      <c r="G90" s="46">
        <v>103.6</v>
      </c>
      <c r="H90" s="46">
        <v>100.6</v>
      </c>
      <c r="I90" s="47">
        <v>113.6</v>
      </c>
      <c r="J90" s="46">
        <v>149.19999999999999</v>
      </c>
      <c r="K90" s="46">
        <v>175.1</v>
      </c>
      <c r="L90" s="40">
        <v>153.1</v>
      </c>
      <c r="M90" s="40">
        <v>126.2</v>
      </c>
      <c r="N90" s="50">
        <v>196.2</v>
      </c>
    </row>
    <row r="91" spans="1:14" hidden="1" x14ac:dyDescent="0.2">
      <c r="A91" s="17" t="s">
        <v>68</v>
      </c>
      <c r="B91" s="45">
        <v>60.7</v>
      </c>
      <c r="C91" s="45">
        <v>63.1</v>
      </c>
      <c r="D91" s="45">
        <v>56.5</v>
      </c>
      <c r="E91" s="45">
        <v>59.5</v>
      </c>
      <c r="F91" s="46">
        <v>95.9</v>
      </c>
      <c r="G91" s="46">
        <v>134.5</v>
      </c>
      <c r="H91" s="46">
        <v>147</v>
      </c>
      <c r="I91" s="47">
        <v>150.9</v>
      </c>
      <c r="J91" s="46">
        <v>124.3</v>
      </c>
      <c r="K91" s="46">
        <v>101.6</v>
      </c>
      <c r="L91" s="40">
        <v>105.1</v>
      </c>
      <c r="M91" s="40">
        <v>129.6</v>
      </c>
      <c r="N91" s="50">
        <v>112.3</v>
      </c>
    </row>
    <row r="92" spans="1:14" hidden="1" x14ac:dyDescent="0.2">
      <c r="A92" s="17" t="s">
        <v>61</v>
      </c>
      <c r="B92" s="45">
        <v>119.2</v>
      </c>
      <c r="C92" s="45">
        <v>138</v>
      </c>
      <c r="D92" s="45">
        <v>121.8</v>
      </c>
      <c r="E92" s="45">
        <v>121.9</v>
      </c>
      <c r="F92" s="46">
        <v>153.1</v>
      </c>
      <c r="G92" s="46">
        <v>128.4</v>
      </c>
      <c r="H92" s="46">
        <v>135</v>
      </c>
      <c r="I92" s="47">
        <v>119.5</v>
      </c>
      <c r="J92" s="46">
        <v>116.9</v>
      </c>
      <c r="K92" s="46">
        <v>98.6</v>
      </c>
      <c r="L92" s="40">
        <v>89.9</v>
      </c>
      <c r="M92" s="40">
        <v>96.8</v>
      </c>
      <c r="N92" s="50">
        <v>122.5</v>
      </c>
    </row>
    <row r="93" spans="1:14" hidden="1" x14ac:dyDescent="0.2">
      <c r="A93" s="17" t="s">
        <v>69</v>
      </c>
      <c r="B93" s="45">
        <v>86.7</v>
      </c>
      <c r="C93" s="45">
        <v>133.1</v>
      </c>
      <c r="D93" s="45">
        <v>154.1</v>
      </c>
      <c r="E93" s="45">
        <v>118.2</v>
      </c>
      <c r="F93" s="46">
        <v>168.2</v>
      </c>
      <c r="G93" s="46">
        <v>115.1</v>
      </c>
      <c r="H93" s="46">
        <v>84.4</v>
      </c>
      <c r="I93" s="47">
        <v>126.9</v>
      </c>
      <c r="J93" s="46">
        <v>107.4</v>
      </c>
      <c r="K93" s="46">
        <v>137.5</v>
      </c>
      <c r="L93" s="40">
        <v>115.3</v>
      </c>
      <c r="M93" s="40">
        <v>98.5</v>
      </c>
      <c r="N93" s="50">
        <v>159.9</v>
      </c>
    </row>
    <row r="94" spans="1:14" hidden="1" x14ac:dyDescent="0.2">
      <c r="A94" s="17" t="s">
        <v>70</v>
      </c>
      <c r="B94" s="45">
        <v>153.1</v>
      </c>
      <c r="C94" s="45">
        <v>134.69999999999999</v>
      </c>
      <c r="D94" s="45">
        <v>116.8</v>
      </c>
      <c r="E94" s="45">
        <v>112.4</v>
      </c>
      <c r="F94" s="46">
        <v>75.900000000000006</v>
      </c>
      <c r="G94" s="46">
        <v>80.5</v>
      </c>
      <c r="H94" s="46">
        <v>95</v>
      </c>
      <c r="I94" s="47">
        <v>101.2</v>
      </c>
      <c r="J94" s="46">
        <v>122.6</v>
      </c>
      <c r="K94" s="46">
        <v>103.9</v>
      </c>
      <c r="L94" s="40">
        <v>125.4</v>
      </c>
      <c r="M94" s="40">
        <v>113.1</v>
      </c>
      <c r="N94" s="50">
        <v>136</v>
      </c>
    </row>
    <row r="95" spans="1:14" hidden="1" x14ac:dyDescent="0.2">
      <c r="A95" s="17" t="s">
        <v>71</v>
      </c>
      <c r="B95" s="45">
        <v>130.9</v>
      </c>
      <c r="C95" s="45">
        <v>107.6</v>
      </c>
      <c r="D95" s="45">
        <v>113.7</v>
      </c>
      <c r="E95" s="45">
        <v>127.6</v>
      </c>
      <c r="F95" s="46">
        <v>95.2</v>
      </c>
      <c r="G95" s="46">
        <v>120.1</v>
      </c>
      <c r="H95" s="46">
        <v>100.5</v>
      </c>
      <c r="I95" s="47">
        <v>97.6</v>
      </c>
      <c r="J95" s="46">
        <v>133.9</v>
      </c>
      <c r="K95" s="46">
        <v>101.5</v>
      </c>
      <c r="L95" s="40">
        <v>101.3</v>
      </c>
      <c r="M95" s="40">
        <v>92.6</v>
      </c>
      <c r="N95" s="50">
        <v>145.6</v>
      </c>
    </row>
    <row r="96" spans="1:14" hidden="1" x14ac:dyDescent="0.2">
      <c r="A96" s="17" t="s">
        <v>72</v>
      </c>
      <c r="B96" s="45">
        <v>94.4</v>
      </c>
      <c r="C96" s="45">
        <v>103.8</v>
      </c>
      <c r="D96" s="45">
        <v>96.5</v>
      </c>
      <c r="E96" s="45">
        <v>105.5</v>
      </c>
      <c r="F96" s="46">
        <v>140</v>
      </c>
      <c r="G96" s="46">
        <v>122.4</v>
      </c>
      <c r="H96" s="46">
        <v>126.3</v>
      </c>
      <c r="I96" s="47">
        <v>108.4</v>
      </c>
      <c r="J96" s="46">
        <v>97</v>
      </c>
      <c r="K96" s="46">
        <v>110</v>
      </c>
      <c r="L96" s="40">
        <v>94.9</v>
      </c>
      <c r="M96" s="40">
        <v>108.8</v>
      </c>
      <c r="N96" s="50">
        <v>155.30000000000001</v>
      </c>
    </row>
    <row r="97" spans="1:14" hidden="1" x14ac:dyDescent="0.2">
      <c r="A97" s="17" t="s">
        <v>73</v>
      </c>
      <c r="B97" s="45">
        <v>88.4</v>
      </c>
      <c r="C97" s="45">
        <v>93.7</v>
      </c>
      <c r="D97" s="45">
        <v>101.9</v>
      </c>
      <c r="E97" s="45">
        <v>105.8</v>
      </c>
      <c r="F97" s="46">
        <v>143.1</v>
      </c>
      <c r="G97" s="46">
        <v>159.5</v>
      </c>
      <c r="H97" s="46">
        <v>168</v>
      </c>
      <c r="I97" s="47">
        <v>149</v>
      </c>
      <c r="J97" s="46">
        <v>95.7</v>
      </c>
      <c r="K97" s="46">
        <v>97.5</v>
      </c>
      <c r="L97" s="40">
        <v>101.6</v>
      </c>
      <c r="M97" s="40">
        <v>104.9</v>
      </c>
      <c r="N97" s="50">
        <v>110.8</v>
      </c>
    </row>
    <row r="98" spans="1:14" hidden="1" x14ac:dyDescent="0.2">
      <c r="A98" s="17" t="s">
        <v>74</v>
      </c>
      <c r="B98" s="45">
        <v>119.9</v>
      </c>
      <c r="C98" s="45">
        <v>89.6</v>
      </c>
      <c r="D98" s="45">
        <v>89.3</v>
      </c>
      <c r="E98" s="45">
        <v>91</v>
      </c>
      <c r="F98" s="46">
        <v>74.8</v>
      </c>
      <c r="G98" s="46">
        <v>89.5</v>
      </c>
      <c r="H98" s="46">
        <v>93.4</v>
      </c>
      <c r="I98" s="47">
        <v>100.2</v>
      </c>
      <c r="J98" s="46">
        <v>111.7</v>
      </c>
      <c r="K98" s="46">
        <v>93</v>
      </c>
      <c r="L98" s="40">
        <v>86.6</v>
      </c>
      <c r="M98" s="40">
        <v>101.6</v>
      </c>
      <c r="N98" s="50">
        <v>68.8</v>
      </c>
    </row>
    <row r="99" spans="1:14" hidden="1" x14ac:dyDescent="0.2">
      <c r="A99" s="17" t="s">
        <v>75</v>
      </c>
      <c r="B99" s="45">
        <v>51.1</v>
      </c>
      <c r="C99" s="45">
        <v>64.400000000000006</v>
      </c>
      <c r="D99" s="45">
        <v>70.599999999999994</v>
      </c>
      <c r="E99" s="45">
        <v>97.3</v>
      </c>
      <c r="F99" s="46">
        <v>160.80000000000001</v>
      </c>
      <c r="G99" s="46">
        <v>121.9</v>
      </c>
      <c r="H99" s="46">
        <v>119.8</v>
      </c>
      <c r="I99" s="47">
        <v>97.6</v>
      </c>
      <c r="J99" s="46">
        <v>87.3</v>
      </c>
      <c r="K99" s="46">
        <v>128.80000000000001</v>
      </c>
      <c r="L99" s="40">
        <v>120.3</v>
      </c>
      <c r="M99" s="40">
        <v>104.8</v>
      </c>
      <c r="N99" s="50">
        <v>108.7</v>
      </c>
    </row>
    <row r="100" spans="1:14" hidden="1" x14ac:dyDescent="0.2">
      <c r="A100" s="21" t="s">
        <v>76</v>
      </c>
      <c r="B100" s="45">
        <v>159.4</v>
      </c>
      <c r="C100" s="45">
        <v>117.1</v>
      </c>
      <c r="D100" s="45">
        <v>122.4</v>
      </c>
      <c r="E100" s="45">
        <v>108.6</v>
      </c>
      <c r="F100" s="46" t="s">
        <v>121</v>
      </c>
      <c r="G100" s="46">
        <v>189.6</v>
      </c>
      <c r="H100" s="46">
        <v>183.6</v>
      </c>
      <c r="I100" s="47">
        <v>151.80000000000001</v>
      </c>
      <c r="J100" s="46">
        <v>133.5</v>
      </c>
      <c r="K100" s="47">
        <v>142.1</v>
      </c>
      <c r="L100" s="40">
        <v>141.1</v>
      </c>
      <c r="M100" s="40">
        <v>146</v>
      </c>
      <c r="N100" s="50">
        <v>136.80000000000001</v>
      </c>
    </row>
    <row r="101" spans="1:14" hidden="1" x14ac:dyDescent="0.2">
      <c r="A101" s="22"/>
      <c r="B101" s="22"/>
      <c r="C101" s="22"/>
      <c r="D101" s="22"/>
      <c r="E101" s="22"/>
      <c r="K101" s="13"/>
    </row>
    <row r="102" spans="1:14" customFormat="1" ht="12.75" hidden="1" customHeight="1" x14ac:dyDescent="0.2">
      <c r="A102" s="65" t="s">
        <v>126</v>
      </c>
      <c r="B102" s="65"/>
      <c r="C102" s="65"/>
      <c r="D102" s="65"/>
      <c r="E102" s="65"/>
      <c r="F102" s="65"/>
      <c r="G102" s="65"/>
      <c r="H102" s="65"/>
      <c r="I102" s="65"/>
    </row>
    <row r="103" spans="1:14" hidden="1" x14ac:dyDescent="0.2">
      <c r="K103" s="13"/>
    </row>
    <row r="104" spans="1:14" x14ac:dyDescent="0.2">
      <c r="K104" s="13"/>
    </row>
    <row r="105" spans="1:14" x14ac:dyDescent="0.2">
      <c r="K105" s="13"/>
    </row>
    <row r="106" spans="1:14" x14ac:dyDescent="0.2">
      <c r="K106" s="13"/>
    </row>
    <row r="107" spans="1:14" x14ac:dyDescent="0.2">
      <c r="K107" s="13"/>
    </row>
    <row r="108" spans="1:14" x14ac:dyDescent="0.2">
      <c r="K108" s="13"/>
    </row>
    <row r="109" spans="1:14" x14ac:dyDescent="0.2">
      <c r="K109" s="13"/>
    </row>
    <row r="110" spans="1:14" x14ac:dyDescent="0.2">
      <c r="K110" s="13"/>
    </row>
    <row r="111" spans="1:14" x14ac:dyDescent="0.2">
      <c r="K111" s="13"/>
    </row>
    <row r="112" spans="1:14" x14ac:dyDescent="0.2">
      <c r="K112" s="13"/>
    </row>
    <row r="113" spans="11:11" x14ac:dyDescent="0.2">
      <c r="K113" s="13"/>
    </row>
    <row r="114" spans="11:11" x14ac:dyDescent="0.2">
      <c r="K114" s="13"/>
    </row>
    <row r="115" spans="11:11" x14ac:dyDescent="0.2">
      <c r="K115" s="13"/>
    </row>
    <row r="116" spans="11:11" x14ac:dyDescent="0.2">
      <c r="K116" s="13"/>
    </row>
    <row r="117" spans="11:11" x14ac:dyDescent="0.2">
      <c r="K117" s="13"/>
    </row>
    <row r="118" spans="11:11" x14ac:dyDescent="0.2">
      <c r="K118" s="12"/>
    </row>
    <row r="119" spans="11:11" x14ac:dyDescent="0.2">
      <c r="K119" s="13"/>
    </row>
    <row r="120" spans="11:11" x14ac:dyDescent="0.2">
      <c r="K120" s="13"/>
    </row>
    <row r="121" spans="11:11" x14ac:dyDescent="0.2">
      <c r="K121" s="13"/>
    </row>
    <row r="122" spans="11:11" x14ac:dyDescent="0.2">
      <c r="K122" s="13"/>
    </row>
    <row r="123" spans="11:11" x14ac:dyDescent="0.2">
      <c r="K123" s="13"/>
    </row>
    <row r="124" spans="11:11" x14ac:dyDescent="0.2">
      <c r="K124" s="13"/>
    </row>
    <row r="125" spans="11:11" x14ac:dyDescent="0.2">
      <c r="K125" s="13"/>
    </row>
    <row r="126" spans="11:11" x14ac:dyDescent="0.2">
      <c r="K126" s="13"/>
    </row>
    <row r="127" spans="11:11" x14ac:dyDescent="0.2">
      <c r="K127" s="13"/>
    </row>
    <row r="128" spans="11:11" x14ac:dyDescent="0.2">
      <c r="K128" s="13"/>
    </row>
    <row r="129" spans="11:11" x14ac:dyDescent="0.2">
      <c r="K129" s="13"/>
    </row>
    <row r="130" spans="11:11" x14ac:dyDescent="0.2">
      <c r="K130" s="13"/>
    </row>
    <row r="131" spans="11:11" x14ac:dyDescent="0.2">
      <c r="K131" s="12"/>
    </row>
    <row r="132" spans="11:11" x14ac:dyDescent="0.2">
      <c r="K132" s="13"/>
    </row>
    <row r="133" spans="11:11" x14ac:dyDescent="0.2">
      <c r="K133" s="13"/>
    </row>
    <row r="134" spans="11:11" x14ac:dyDescent="0.2">
      <c r="K134" s="13"/>
    </row>
    <row r="135" spans="11:11" x14ac:dyDescent="0.2">
      <c r="K135" s="13"/>
    </row>
    <row r="136" spans="11:11" x14ac:dyDescent="0.2">
      <c r="K136" s="13"/>
    </row>
    <row r="137" spans="11:11" x14ac:dyDescent="0.2">
      <c r="K137" s="13"/>
    </row>
    <row r="138" spans="11:11" x14ac:dyDescent="0.2">
      <c r="K138" s="13"/>
    </row>
    <row r="139" spans="11:11" x14ac:dyDescent="0.2">
      <c r="K139" s="13"/>
    </row>
    <row r="140" spans="11:11" x14ac:dyDescent="0.2">
      <c r="K140" s="12"/>
    </row>
    <row r="141" spans="11:11" x14ac:dyDescent="0.2">
      <c r="K141" s="13"/>
    </row>
    <row r="142" spans="11:11" x14ac:dyDescent="0.2">
      <c r="K142" s="13"/>
    </row>
    <row r="143" spans="11:11" x14ac:dyDescent="0.2">
      <c r="K143" s="13"/>
    </row>
    <row r="144" spans="11:11" x14ac:dyDescent="0.2">
      <c r="K144" s="13"/>
    </row>
    <row r="145" spans="11:11" x14ac:dyDescent="0.2">
      <c r="K145" s="13"/>
    </row>
    <row r="146" spans="11:11" x14ac:dyDescent="0.2">
      <c r="K146" s="13"/>
    </row>
    <row r="147" spans="11:11" x14ac:dyDescent="0.2">
      <c r="K147" s="13"/>
    </row>
    <row r="148" spans="11:11" x14ac:dyDescent="0.2">
      <c r="K148" s="12"/>
    </row>
    <row r="149" spans="11:11" x14ac:dyDescent="0.2">
      <c r="K149" s="13"/>
    </row>
    <row r="150" spans="11:11" x14ac:dyDescent="0.2">
      <c r="K150" s="13"/>
    </row>
    <row r="151" spans="11:11" x14ac:dyDescent="0.2">
      <c r="K151" s="13"/>
    </row>
    <row r="152" spans="11:11" x14ac:dyDescent="0.2">
      <c r="K152" s="13"/>
    </row>
    <row r="153" spans="11:11" x14ac:dyDescent="0.2">
      <c r="K153" s="13"/>
    </row>
    <row r="154" spans="11:11" x14ac:dyDescent="0.2">
      <c r="K154" s="13"/>
    </row>
    <row r="155" spans="11:11" x14ac:dyDescent="0.2">
      <c r="K155" s="13"/>
    </row>
    <row r="156" spans="11:11" x14ac:dyDescent="0.2">
      <c r="K156" s="13"/>
    </row>
    <row r="157" spans="11:11" x14ac:dyDescent="0.2">
      <c r="K157" s="13"/>
    </row>
    <row r="158" spans="11:11" x14ac:dyDescent="0.2">
      <c r="K158" s="13"/>
    </row>
    <row r="159" spans="11:11" x14ac:dyDescent="0.2">
      <c r="K159" s="13"/>
    </row>
    <row r="160" spans="11:11" x14ac:dyDescent="0.2">
      <c r="K160" s="13"/>
    </row>
    <row r="161" spans="11:11" x14ac:dyDescent="0.2">
      <c r="K161" s="13"/>
    </row>
    <row r="162" spans="11:11" x14ac:dyDescent="0.2">
      <c r="K162" s="13"/>
    </row>
    <row r="163" spans="11:11" x14ac:dyDescent="0.2">
      <c r="K163" s="12"/>
    </row>
    <row r="164" spans="11:11" x14ac:dyDescent="0.2">
      <c r="K164" s="13"/>
    </row>
    <row r="165" spans="11:11" x14ac:dyDescent="0.2">
      <c r="K165" s="13"/>
    </row>
    <row r="166" spans="11:11" x14ac:dyDescent="0.2">
      <c r="K166" s="13"/>
    </row>
    <row r="167" spans="11:11" x14ac:dyDescent="0.2">
      <c r="K167" s="13"/>
    </row>
    <row r="168" spans="11:11" x14ac:dyDescent="0.2">
      <c r="K168" s="13"/>
    </row>
    <row r="169" spans="11:11" x14ac:dyDescent="0.2">
      <c r="K169" s="13"/>
    </row>
    <row r="170" spans="11:11" x14ac:dyDescent="0.2">
      <c r="K170" s="13"/>
    </row>
    <row r="171" spans="11:11" x14ac:dyDescent="0.2">
      <c r="K171" s="12"/>
    </row>
    <row r="172" spans="11:11" x14ac:dyDescent="0.2">
      <c r="K172" s="13"/>
    </row>
    <row r="173" spans="11:11" x14ac:dyDescent="0.2">
      <c r="K173" s="13"/>
    </row>
    <row r="174" spans="11:11" x14ac:dyDescent="0.2">
      <c r="K174" s="13"/>
    </row>
    <row r="175" spans="11:11" x14ac:dyDescent="0.2">
      <c r="K175" s="13"/>
    </row>
    <row r="176" spans="11:11" x14ac:dyDescent="0.2">
      <c r="K176" s="13"/>
    </row>
    <row r="177" spans="11:11" x14ac:dyDescent="0.2">
      <c r="K177" s="13"/>
    </row>
    <row r="178" spans="11:11" x14ac:dyDescent="0.2">
      <c r="K178" s="13"/>
    </row>
    <row r="179" spans="11:11" x14ac:dyDescent="0.2">
      <c r="K179" s="13"/>
    </row>
    <row r="180" spans="11:11" x14ac:dyDescent="0.2">
      <c r="K180" s="13"/>
    </row>
    <row r="181" spans="11:11" x14ac:dyDescent="0.2">
      <c r="K181" s="13"/>
    </row>
    <row r="182" spans="11:11" x14ac:dyDescent="0.2">
      <c r="K182" s="12"/>
    </row>
    <row r="183" spans="11:11" x14ac:dyDescent="0.2">
      <c r="K183" s="13"/>
    </row>
    <row r="184" spans="11:11" x14ac:dyDescent="0.2">
      <c r="K184" s="13"/>
    </row>
    <row r="185" spans="11:11" x14ac:dyDescent="0.2">
      <c r="K185" s="13"/>
    </row>
    <row r="186" spans="11:11" x14ac:dyDescent="0.2">
      <c r="K186" s="13"/>
    </row>
    <row r="187" spans="11:11" x14ac:dyDescent="0.2">
      <c r="K187" s="13"/>
    </row>
    <row r="188" spans="11:11" x14ac:dyDescent="0.2">
      <c r="K188" s="13"/>
    </row>
    <row r="189" spans="11:11" x14ac:dyDescent="0.2">
      <c r="K189" s="13"/>
    </row>
    <row r="190" spans="11:11" x14ac:dyDescent="0.2">
      <c r="K190" s="13"/>
    </row>
    <row r="191" spans="11:11" x14ac:dyDescent="0.2">
      <c r="K191" s="13"/>
    </row>
    <row r="192" spans="11:11" x14ac:dyDescent="0.2">
      <c r="K192" s="13"/>
    </row>
  </sheetData>
  <mergeCells count="8">
    <mergeCell ref="A102:I102"/>
    <mergeCell ref="N3:Q3"/>
    <mergeCell ref="A1:I1"/>
    <mergeCell ref="F3:I3"/>
    <mergeCell ref="A3:A4"/>
    <mergeCell ref="A2:K2"/>
    <mergeCell ref="J3:M3"/>
    <mergeCell ref="B3:E3"/>
  </mergeCells>
  <phoneticPr fontId="7" type="noConversion"/>
  <printOptions gridLines="1"/>
  <pageMargins left="0.39370078740157483" right="0.39370078740157483" top="0.11811023622047245" bottom="0.11811023622047245" header="0.47244094488188981" footer="0.31496062992125984"/>
  <pageSetup paperSize="9" scale="85" firstPageNumber="1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Содержание</vt:lpstr>
      <vt:lpstr>1</vt:lpstr>
      <vt:lpstr>2</vt:lpstr>
      <vt:lpstr>'1'!Заголовки_для_печати</vt:lpstr>
      <vt:lpstr>'2'!Заголовки_для_печати</vt:lpstr>
      <vt:lpstr>'2'!Область_печати</vt:lpstr>
    </vt:vector>
  </TitlesOfParts>
  <Company>rosstat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ibragimova</dc:creator>
  <cp:lastModifiedBy>Трушкина Татьяна Анатольевна</cp:lastModifiedBy>
  <cp:lastPrinted>2023-03-20T07:18:24Z</cp:lastPrinted>
  <dcterms:created xsi:type="dcterms:W3CDTF">2010-01-14T06:48:08Z</dcterms:created>
  <dcterms:modified xsi:type="dcterms:W3CDTF">2023-11-30T13:30:43Z</dcterms:modified>
</cp:coreProperties>
</file>