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P6\2024\3кв\6-аналитика\оперативно на сайт\"/>
    </mc:Choice>
  </mc:AlternateContent>
  <xr:revisionPtr revIDLastSave="0" documentId="13_ncr:1_{2A641FAC-9A69-4262-907F-682578DF4B86}" xr6:coauthVersionLast="45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Содержание" sheetId="85" r:id="rId1"/>
    <sheet name="1" sheetId="94" r:id="rId2"/>
    <sheet name="2" sheetId="113" r:id="rId3"/>
    <sheet name="3" sheetId="114" r:id="rId4"/>
    <sheet name="4" sheetId="115" r:id="rId5"/>
    <sheet name="5" sheetId="116" r:id="rId6"/>
  </sheets>
  <definedNames>
    <definedName name="_xlnm._FilterDatabase" localSheetId="5" hidden="1">'5'!$A$8:$I$44</definedName>
    <definedName name="_xlnm.Print_Titles" localSheetId="5">'5'!$A:$A,'5'!$1:$7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13" l="1"/>
  <c r="D8" i="114" l="1"/>
  <c r="C8" i="114"/>
  <c r="F8" i="94" l="1"/>
  <c r="F9" i="94"/>
  <c r="F11" i="94"/>
  <c r="F12" i="94"/>
  <c r="D9" i="94"/>
  <c r="D11" i="94"/>
  <c r="D12" i="94"/>
  <c r="D8" i="94"/>
</calcChain>
</file>

<file path=xl/sharedStrings.xml><?xml version="1.0" encoding="utf-8"?>
<sst xmlns="http://schemas.openxmlformats.org/spreadsheetml/2006/main" count="438" uniqueCount="150">
  <si>
    <t>Содержание:</t>
  </si>
  <si>
    <t>1.</t>
  </si>
  <si>
    <t>2.</t>
  </si>
  <si>
    <t>К содержанию</t>
  </si>
  <si>
    <t>Ответственный исполнитель:</t>
  </si>
  <si>
    <t>Финансовые вложения</t>
  </si>
  <si>
    <t>Поступило</t>
  </si>
  <si>
    <t xml:space="preserve">Накоплено </t>
  </si>
  <si>
    <t>всего</t>
  </si>
  <si>
    <t>в том числе</t>
  </si>
  <si>
    <t>Всего</t>
  </si>
  <si>
    <t xml:space="preserve">   из них:</t>
  </si>
  <si>
    <t xml:space="preserve">3. </t>
  </si>
  <si>
    <t>в долговые ценные бумаги и депозитные сертификаты</t>
  </si>
  <si>
    <t>предоставленные займы</t>
  </si>
  <si>
    <t>банковские вклады</t>
  </si>
  <si>
    <t>прочие</t>
  </si>
  <si>
    <t>процентов</t>
  </si>
  <si>
    <t>в том числе: в паи, акции и другие формы участия в капитале</t>
  </si>
  <si>
    <t>долгосрочные</t>
  </si>
  <si>
    <t>краткосрочные</t>
  </si>
  <si>
    <t>в % к итогу</t>
  </si>
  <si>
    <t>млн рублей</t>
  </si>
  <si>
    <t>Денежные средства в кассе</t>
  </si>
  <si>
    <t>из них в иностранной валюте</t>
  </si>
  <si>
    <t>Денежные средства на расчетных счетах</t>
  </si>
  <si>
    <t>Денежные средства на валютных счетах</t>
  </si>
  <si>
    <t>из них в банках-нерезидентах</t>
  </si>
  <si>
    <t>в том числе:</t>
  </si>
  <si>
    <t>-</t>
  </si>
  <si>
    <t>Поступление заемных средств-всего</t>
  </si>
  <si>
    <t>кредиты банков</t>
  </si>
  <si>
    <t>займы, полученные от других организаций</t>
  </si>
  <si>
    <t>101.АГ - Всего по обследуемым видам экономической деятельности</t>
  </si>
  <si>
    <t>...</t>
  </si>
  <si>
    <t>A - СЕЛЬСКОЕ, ЛЕСНОЕ ХОЗЯЙСТВО, ОХОТА, РЫБОЛОВСТВО И РЫБОВОДСТВО</t>
  </si>
  <si>
    <t>B - ДОБЫЧА ПОЛЕЗНЫХ ИСКОПАЕМЫХ</t>
  </si>
  <si>
    <t>C - ОБРАБАТЫВАЮЩИЕ ПРОИЗВОДСТВА</t>
  </si>
  <si>
    <t>10 - Производство пищевых продуктов</t>
  </si>
  <si>
    <t>11 - Производство напитков</t>
  </si>
  <si>
    <t>15 - Производство кожи и изделий из кожи</t>
  </si>
  <si>
    <t>17 - Производство бумаги и бумажных изделий</t>
  </si>
  <si>
    <t>19 - Производство кокса и нефтепродуктов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</si>
  <si>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</si>
  <si>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</si>
  <si>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</si>
  <si>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</si>
  <si>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27 - Производство электрического оборудования</t>
  </si>
  <si>
    <t>D - ОБЕСПЕЧЕНИЕ ЭЛЕКТРИЧЕСКОЙ ЭНЕРГИЕЙ, ГАЗОМ И ПАРОМ; КОНДИЦИОНИРОВАНИЕ ВОЗДУХА</t>
  </si>
  <si>
    <t>E - ВОДОСНАБЖЕНИЕ; ВОДООТВЕДЕНИЕ, ОРГАНИЗАЦИЯ СБОРА И УТИЛИЗАЦИИ ОТХОДОВ, ДЕЯТЕЛЬНОСТЬ ПО ЛИКВИДАЦИИ ЗАГРЯЗНЕНИЙ</t>
  </si>
  <si>
    <t>F - СТРОИТЕЛЬСТВО</t>
  </si>
  <si>
    <t>H - ТРАНСПОРТИРОВКА И ХРАНЕНИЕ</t>
  </si>
  <si>
    <t>I - ДЕЯТЕЛЬНОСТЬ ГОСТИНИЦ И ПРЕДПРИЯТИЙ ОБЩЕСТВЕННОГО ПИТАНИЯ</t>
  </si>
  <si>
    <t>K - ДЕЯТЕЛЬНОСТЬ ФИНАНСОВАЯ И СТРАХОВАЯ</t>
  </si>
  <si>
    <t>M - ДЕЯТЕЛЬНОСТЬ ПРОФЕССИОНАЛЬНАЯ, НАУЧНАЯ И ТЕХНИЧЕСКАЯ</t>
  </si>
  <si>
    <t>P - ОБРАЗОВАНИЕ</t>
  </si>
  <si>
    <t>Q - ДЕЯТЕЛЬНОСТЬ В ОБЛАСТИ ЗДРАВООХРАНЕНИЯ И СОЦИАЛЬНЫХ УСЛУГ</t>
  </si>
  <si>
    <t>…</t>
  </si>
  <si>
    <t>4.</t>
  </si>
  <si>
    <t xml:space="preserve">5. </t>
  </si>
  <si>
    <t>Финансовые вложения организаций (без субъектов малого предпринимательства) по Краснодарскому краю</t>
  </si>
  <si>
    <t>Аксенова Антонина Гавриловна</t>
  </si>
  <si>
    <t>8 (861) 262-29-01</t>
  </si>
  <si>
    <r>
      <t>Финансовые вложения</t>
    </r>
    <r>
      <rPr>
        <sz val="11"/>
        <color indexed="8"/>
        <rFont val="Arial"/>
        <family val="2"/>
        <charset val="204"/>
      </rPr>
      <t xml:space="preserve"> – всего</t>
    </r>
  </si>
  <si>
    <t>некредитных финансовых организаций</t>
  </si>
  <si>
    <r>
      <t>Финансовые вложения</t>
    </r>
    <r>
      <rPr>
        <b/>
        <vertAlign val="superscript"/>
        <sz val="10"/>
        <color theme="1"/>
        <rFont val="Arial"/>
        <family val="2"/>
        <charset val="204"/>
      </rPr>
      <t>1)</t>
    </r>
    <r>
      <rPr>
        <sz val="10"/>
        <color indexed="8"/>
        <rFont val="Arial"/>
        <family val="2"/>
        <charset val="204"/>
      </rPr>
      <t xml:space="preserve"> - всего</t>
    </r>
  </si>
  <si>
    <r>
      <rPr>
        <i/>
        <vertAlign val="superscript"/>
        <sz val="10"/>
        <rFont val="Arial"/>
        <family val="2"/>
        <charset val="204"/>
      </rPr>
      <t>1)</t>
    </r>
    <r>
      <rPr>
        <i/>
        <sz val="10"/>
        <rFont val="Arial"/>
        <family val="2"/>
        <charset val="204"/>
      </rPr>
      <t xml:space="preserve"> без субъектов малого предпринимательства, кредитных организаций, государственных (муниципальных) учреждений,</t>
    </r>
  </si>
  <si>
    <t>Накоплено на конец отчетного года</t>
  </si>
  <si>
    <t>выпущенные долговые ценные бумаги</t>
  </si>
  <si>
    <t xml:space="preserve"> - Здесь и далее явление отсутствует</t>
  </si>
  <si>
    <t xml:space="preserve"> … Здесь и далее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</si>
  <si>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31 - Производство мебели</t>
  </si>
  <si>
    <t>S - ПРЕДОСТАВЛЕНИЕ ПРОЧИХ ВИДОВ УСЛУГ</t>
  </si>
  <si>
    <t>предоставление прочих видов услуг</t>
  </si>
  <si>
    <t>образование</t>
  </si>
  <si>
    <t>деятельность административная</t>
  </si>
  <si>
    <t>транспортировка и хранение</t>
  </si>
  <si>
    <t>деятельность гостиниц</t>
  </si>
  <si>
    <t>и предприятий общественного питания</t>
  </si>
  <si>
    <t>деятельность финансовая и страховая</t>
  </si>
  <si>
    <t>торговля оптовая и розничная;</t>
  </si>
  <si>
    <t>строительство</t>
  </si>
  <si>
    <t>и сопутствующие дополнительные услуги</t>
  </si>
  <si>
    <t>из них:</t>
  </si>
  <si>
    <t>производство пищевых продуктов</t>
  </si>
  <si>
    <t>производство напитков</t>
  </si>
  <si>
    <t>производство одежды</t>
  </si>
  <si>
    <t>производство бумаги</t>
  </si>
  <si>
    <t>и бумажных изделий</t>
  </si>
  <si>
    <t>деятельность полиграфическая</t>
  </si>
  <si>
    <t>и копирование носителей</t>
  </si>
  <si>
    <t>информации</t>
  </si>
  <si>
    <t>производство химических веществ</t>
  </si>
  <si>
    <t>и химических продуктов</t>
  </si>
  <si>
    <t>и пластмассовых изделий</t>
  </si>
  <si>
    <t>производство прочей</t>
  </si>
  <si>
    <t xml:space="preserve">неметаллической </t>
  </si>
  <si>
    <t>минеральной продукции</t>
  </si>
  <si>
    <t>производство металлургическое</t>
  </si>
  <si>
    <t>производство готовых</t>
  </si>
  <si>
    <t>металлических изделий,</t>
  </si>
  <si>
    <t>кроме машин и оборудования</t>
  </si>
  <si>
    <t>производство компьютеров,</t>
  </si>
  <si>
    <t>электронных и оптических изделий</t>
  </si>
  <si>
    <t>производство электрического</t>
  </si>
  <si>
    <t>оборудования</t>
  </si>
  <si>
    <t>производство машин</t>
  </si>
  <si>
    <t>и оборудования, не включенных</t>
  </si>
  <si>
    <t>в другие группировки</t>
  </si>
  <si>
    <t>производство прочих</t>
  </si>
  <si>
    <t>транспортных средств</t>
  </si>
  <si>
    <t>и оборудования</t>
  </si>
  <si>
    <t>производство мебели</t>
  </si>
  <si>
    <t>производство резиновых</t>
  </si>
  <si>
    <t>добыча полезных ископаемых</t>
  </si>
  <si>
    <t>обрабатывающие производства</t>
  </si>
  <si>
    <t>14 - Производство одежды</t>
  </si>
  <si>
    <t>18 - Деятельность полиграфическая                                   и копирование носителей информации</t>
  </si>
  <si>
    <t>R - ДЕЯТЕЛЬНОСТЬ В ОБЛАСТИ КУЛЬТУРЫ, СПОРТА, ОРГАНИЗАЦИИ ДОСУГА                                 И РАЗВЛЕЧЕНИЙ</t>
  </si>
  <si>
    <t>26 - Производство компьютеров, электронных                и оптических изделий</t>
  </si>
  <si>
    <t>20 - Производство химических веществ                                    и химических продуктов</t>
  </si>
  <si>
    <t>28 - Производство машин и оборудования,                  не включенных в другие группировки</t>
  </si>
  <si>
    <t>N - ДЕЯТЕЛЬНОСТЬ АДМИНИСТРАТИВНАЯ                   И СОПУТСТВУЮЩИЕ ДОПОЛНИТЕЛЬНЫЕ УСЛУГИ</t>
  </si>
  <si>
    <t>L - ДЕЯТЕЛЬНОСТЬ ПО ОПЕРАЦИЯМ                                  С НЕДВИЖИМЫМ ИМУЩЕСТВОМ</t>
  </si>
  <si>
    <t>сельское, лесное хозяйство, охота, рыболовство и  рыбоводство</t>
  </si>
  <si>
    <t>деятельность в области информации              и связи</t>
  </si>
  <si>
    <t>деятельность в области культуры, спорта, организации досуга и развлечений</t>
  </si>
  <si>
    <t>деятельность по операциям                                   с недвижимым имуществом</t>
  </si>
  <si>
    <t>ремонт автотранспортных средств                     и мотоциклов</t>
  </si>
  <si>
    <t>водоснабжение; водоотведение, организация сбора и утилизации отходов,</t>
  </si>
  <si>
    <t>деятельность по ликвидации загрязнений</t>
  </si>
  <si>
    <t>воздуха</t>
  </si>
  <si>
    <t xml:space="preserve">обеспечение электрической энергией,  газом и паром; кондиционирование </t>
  </si>
  <si>
    <t>деятельность в области здравоохранения и социальных услуг</t>
  </si>
  <si>
    <t>производство кокса и нефтепродуктов</t>
  </si>
  <si>
    <t>Финансовые вложения организаций в январе-сентябре 2024 года</t>
  </si>
  <si>
    <t>Финансовые вложения организаций в январе-сентябре 2024 года (по видам экономической деятельности)</t>
  </si>
  <si>
    <t>Структура финансовых вложений организаций в январе-сентябре 2024 года</t>
  </si>
  <si>
    <t>Денежные средства организаций в январе-сентябре 2024 года</t>
  </si>
  <si>
    <t>Заемные средства организаций (без субъектов малого предпринимательства) в январе-сентябре 2024 года</t>
  </si>
  <si>
    <t>Поступило за отчетный период</t>
  </si>
  <si>
    <t>Накоплено на конец   отчетного периода</t>
  </si>
  <si>
    <t>G - ТОРГОВЛЯ ОПТОВАЯ И РОЗНИЧНАЯ; РЕМОНТ АВТОТРАНСПОРТНЫХ СРЕДСТВ И МОТОЦИКЛОВ</t>
  </si>
  <si>
    <t>J - ДЕЯТЕЛЬНОСТЬ В ОБЛАСТИ ИНФОРМАЦИИ        И СВЯЗИ</t>
  </si>
  <si>
    <t xml:space="preserve"> …</t>
  </si>
  <si>
    <t>деятельность профессиональная, научная и техническая</t>
  </si>
  <si>
    <t>производство лекарственных средств          и материалов, применяемых                            в медицинских целях и ветеринарии</t>
  </si>
  <si>
    <t>21 - Производство лекарственных средств                         и материалов, применяемых в медицинских целях       и ветеринарии</t>
  </si>
  <si>
    <t>30 - Производство прочих транспортных средств          и оборудования</t>
  </si>
  <si>
    <t>Обновлено: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</si>
</sst>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"/>
      <family val="2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  <charset val="204"/>
    </font>
    <font>
      <sz val="14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sz val="11"/>
      <name val="Arial"/>
      <family val="2"/>
    </font>
    <font>
      <b/>
      <sz val="12"/>
      <color theme="1"/>
      <name val="Arial"/>
      <family val="2"/>
      <charset val="204"/>
    </font>
    <font>
      <u/>
      <sz val="10"/>
      <color rgb="FF0000FF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1" applyNumberFormat="0" applyFill="0" applyProtection="0">
      <alignment horizontal="left" vertical="top" wrapText="1"/>
    </xf>
    <xf numFmtId="0" fontId="11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0" fontId="10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8" applyFont="1"/>
    <xf numFmtId="0" fontId="8" fillId="0" borderId="0" xfId="0" applyFont="1"/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9" fillId="0" borderId="0" xfId="8" applyFont="1"/>
    <xf numFmtId="0" fontId="3" fillId="0" borderId="0" xfId="0" applyFont="1"/>
    <xf numFmtId="0" fontId="15" fillId="0" borderId="0" xfId="0" applyFont="1"/>
    <xf numFmtId="0" fontId="16" fillId="0" borderId="0" xfId="8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quotePrefix="1" applyFont="1" applyAlignment="1">
      <alignment horizontal="left"/>
    </xf>
    <xf numFmtId="0" fontId="6" fillId="0" borderId="0" xfId="6" applyFont="1" applyAlignment="1" applyProtection="1"/>
    <xf numFmtId="0" fontId="18" fillId="0" borderId="0" xfId="0" quotePrefix="1" applyFont="1"/>
    <xf numFmtId="0" fontId="18" fillId="0" borderId="0" xfId="9" applyFont="1"/>
    <xf numFmtId="0" fontId="19" fillId="0" borderId="0" xfId="0" applyFont="1" applyAlignment="1">
      <alignment horizontal="left"/>
    </xf>
    <xf numFmtId="0" fontId="20" fillId="0" borderId="0" xfId="6" applyFont="1" applyFill="1" applyBorder="1" applyAlignment="1" applyProtection="1">
      <alignment horizontal="left" vertical="center"/>
    </xf>
    <xf numFmtId="0" fontId="22" fillId="0" borderId="0" xfId="8" applyFont="1"/>
    <xf numFmtId="0" fontId="3" fillId="0" borderId="0" xfId="8" applyAlignment="1">
      <alignment horizontal="right"/>
    </xf>
    <xf numFmtId="0" fontId="23" fillId="0" borderId="5" xfId="0" applyFont="1" applyBorder="1" applyAlignment="1">
      <alignment vertical="center" wrapText="1"/>
    </xf>
    <xf numFmtId="164" fontId="23" fillId="0" borderId="15" xfId="0" applyNumberFormat="1" applyFont="1" applyBorder="1" applyAlignment="1">
      <alignment horizontal="right" vertical="center" indent="1"/>
    </xf>
    <xf numFmtId="164" fontId="23" fillId="0" borderId="17" xfId="0" applyNumberFormat="1" applyFont="1" applyBorder="1" applyAlignment="1">
      <alignment horizontal="right" vertical="center" indent="1"/>
    </xf>
    <xf numFmtId="0" fontId="25" fillId="0" borderId="3" xfId="0" applyFont="1" applyBorder="1" applyAlignment="1">
      <alignment vertical="center" wrapText="1"/>
    </xf>
    <xf numFmtId="164" fontId="25" fillId="0" borderId="2" xfId="0" applyNumberFormat="1" applyFont="1" applyBorder="1" applyAlignment="1">
      <alignment horizontal="right" vertical="center" indent="1"/>
    </xf>
    <xf numFmtId="164" fontId="25" fillId="0" borderId="15" xfId="0" applyNumberFormat="1" applyFont="1" applyBorder="1" applyAlignment="1">
      <alignment horizontal="right" vertical="center" indent="1"/>
    </xf>
    <xf numFmtId="164" fontId="25" fillId="0" borderId="14" xfId="0" applyNumberFormat="1" applyFont="1" applyBorder="1" applyAlignment="1">
      <alignment horizontal="right" vertical="center" indent="1"/>
    </xf>
    <xf numFmtId="0" fontId="25" fillId="0" borderId="10" xfId="0" applyFont="1" applyBorder="1" applyAlignment="1">
      <alignment vertical="center" wrapText="1"/>
    </xf>
    <xf numFmtId="0" fontId="26" fillId="0" borderId="0" xfId="8" applyFont="1" applyAlignment="1">
      <alignment vertical="center" wrapText="1"/>
    </xf>
    <xf numFmtId="0" fontId="29" fillId="0" borderId="0" xfId="0" applyFont="1" applyAlignment="1">
      <alignment horizontal="right"/>
    </xf>
    <xf numFmtId="0" fontId="21" fillId="3" borderId="4" xfId="0" applyFont="1" applyFill="1" applyBorder="1" applyAlignment="1">
      <alignment horizontal="center" vertical="center" wrapText="1"/>
    </xf>
    <xf numFmtId="0" fontId="29" fillId="0" borderId="0" xfId="8" applyFont="1"/>
    <xf numFmtId="0" fontId="21" fillId="0" borderId="3" xfId="0" applyFont="1" applyBorder="1" applyAlignment="1">
      <alignment vertical="center" wrapText="1"/>
    </xf>
    <xf numFmtId="1" fontId="21" fillId="0" borderId="2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vertical="center" wrapText="1"/>
    </xf>
    <xf numFmtId="164" fontId="32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right" indent="1"/>
    </xf>
    <xf numFmtId="0" fontId="3" fillId="0" borderId="0" xfId="8"/>
    <xf numFmtId="0" fontId="35" fillId="0" borderId="0" xfId="0" applyFont="1"/>
    <xf numFmtId="0" fontId="35" fillId="0" borderId="0" xfId="8" applyFont="1"/>
    <xf numFmtId="0" fontId="35" fillId="0" borderId="11" xfId="8" applyFont="1" applyBorder="1"/>
    <xf numFmtId="164" fontId="5" fillId="0" borderId="0" xfId="8" applyNumberFormat="1" applyFont="1"/>
    <xf numFmtId="0" fontId="37" fillId="0" borderId="0" xfId="0" applyFont="1" applyAlignment="1">
      <alignment horizontal="right"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right" wrapText="1" indent="1"/>
    </xf>
    <xf numFmtId="164" fontId="30" fillId="0" borderId="2" xfId="0" applyNumberFormat="1" applyFont="1" applyBorder="1" applyAlignment="1">
      <alignment horizontal="right" wrapText="1" indent="1"/>
    </xf>
    <xf numFmtId="0" fontId="5" fillId="4" borderId="0" xfId="8" applyFont="1" applyFill="1"/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 indent="2"/>
    </xf>
    <xf numFmtId="0" fontId="29" fillId="0" borderId="16" xfId="0" applyFont="1" applyBorder="1" applyAlignment="1">
      <alignment horizontal="left" vertical="center" wrapText="1" indent="2"/>
    </xf>
    <xf numFmtId="0" fontId="29" fillId="0" borderId="15" xfId="0" applyFont="1" applyBorder="1" applyAlignment="1">
      <alignment horizontal="left" vertical="center" wrapText="1" indent="2"/>
    </xf>
    <xf numFmtId="0" fontId="29" fillId="0" borderId="19" xfId="0" applyFont="1" applyBorder="1" applyAlignment="1">
      <alignment horizontal="left" vertical="center" wrapText="1" indent="2"/>
    </xf>
    <xf numFmtId="164" fontId="14" fillId="0" borderId="0" xfId="0" applyNumberFormat="1" applyFont="1" applyAlignment="1">
      <alignment horizontal="right" indent="1"/>
    </xf>
    <xf numFmtId="164" fontId="29" fillId="0" borderId="2" xfId="0" applyNumberFormat="1" applyFont="1" applyBorder="1" applyAlignment="1">
      <alignment horizontal="right" indent="1"/>
    </xf>
    <xf numFmtId="0" fontId="39" fillId="0" borderId="0" xfId="6" applyFont="1" applyAlignment="1" applyProtection="1"/>
    <xf numFmtId="164" fontId="29" fillId="0" borderId="2" xfId="8" applyNumberFormat="1" applyFont="1" applyBorder="1" applyAlignment="1">
      <alignment horizontal="center"/>
    </xf>
    <xf numFmtId="164" fontId="27" fillId="0" borderId="2" xfId="8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right" wrapText="1" indent="1"/>
    </xf>
    <xf numFmtId="0" fontId="2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/>
    <xf numFmtId="0" fontId="27" fillId="4" borderId="2" xfId="8" applyFont="1" applyFill="1" applyBorder="1"/>
    <xf numFmtId="0" fontId="28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wrapText="1"/>
    </xf>
    <xf numFmtId="0" fontId="27" fillId="0" borderId="15" xfId="0" applyFont="1" applyBorder="1" applyAlignment="1">
      <alignment horizontal="left" wrapText="1"/>
    </xf>
    <xf numFmtId="164" fontId="32" fillId="0" borderId="2" xfId="0" applyNumberFormat="1" applyFont="1" applyBorder="1" applyAlignment="1">
      <alignment horizontal="right" indent="1"/>
    </xf>
    <xf numFmtId="164" fontId="30" fillId="0" borderId="2" xfId="0" applyNumberFormat="1" applyFont="1" applyBorder="1" applyAlignment="1">
      <alignment horizontal="right" indent="1"/>
    </xf>
    <xf numFmtId="0" fontId="2" fillId="0" borderId="0" xfId="6" applyAlignment="1" applyProtection="1"/>
    <xf numFmtId="0" fontId="23" fillId="2" borderId="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3" fillId="0" borderId="0" xfId="8" applyAlignment="1">
      <alignment horizontal="left" wrapText="1"/>
    </xf>
    <xf numFmtId="164" fontId="30" fillId="0" borderId="2" xfId="0" applyNumberFormat="1" applyFont="1" applyBorder="1" applyAlignment="1">
      <alignment horizontal="right" wrapText="1" indent="1"/>
    </xf>
    <xf numFmtId="164" fontId="29" fillId="0" borderId="2" xfId="0" applyNumberFormat="1" applyFont="1" applyBorder="1" applyAlignment="1">
      <alignment horizontal="right" indent="1"/>
    </xf>
    <xf numFmtId="164" fontId="30" fillId="0" borderId="16" xfId="0" applyNumberFormat="1" applyFont="1" applyBorder="1" applyAlignment="1">
      <alignment horizontal="right" wrapText="1" indent="1"/>
    </xf>
    <xf numFmtId="164" fontId="30" fillId="0" borderId="15" xfId="0" applyNumberFormat="1" applyFont="1" applyBorder="1" applyAlignment="1">
      <alignment horizontal="right" wrapText="1" indent="1"/>
    </xf>
    <xf numFmtId="164" fontId="30" fillId="4" borderId="16" xfId="0" applyNumberFormat="1" applyFont="1" applyFill="1" applyBorder="1" applyAlignment="1">
      <alignment horizontal="right" wrapText="1" indent="1"/>
    </xf>
    <xf numFmtId="164" fontId="30" fillId="4" borderId="19" xfId="0" applyNumberFormat="1" applyFont="1" applyFill="1" applyBorder="1" applyAlignment="1">
      <alignment horizontal="right" wrapText="1" indent="1"/>
    </xf>
    <xf numFmtId="164" fontId="30" fillId="4" borderId="15" xfId="0" applyNumberFormat="1" applyFont="1" applyFill="1" applyBorder="1" applyAlignment="1">
      <alignment horizontal="right" wrapText="1" indent="1"/>
    </xf>
    <xf numFmtId="164" fontId="30" fillId="0" borderId="19" xfId="0" applyNumberFormat="1" applyFont="1" applyBorder="1" applyAlignment="1">
      <alignment horizontal="right" wrapText="1" indent="1"/>
    </xf>
    <xf numFmtId="0" fontId="27" fillId="2" borderId="2" xfId="0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justify" vertical="center" wrapText="1"/>
    </xf>
    <xf numFmtId="0" fontId="32" fillId="0" borderId="9" xfId="0" applyFont="1" applyBorder="1" applyAlignment="1">
      <alignment horizontal="right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27" fillId="3" borderId="6" xfId="0" applyFont="1" applyFill="1" applyBorder="1" applyAlignment="1">
      <alignment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14" fontId="18" fillId="0" borderId="0" xfId="0" applyNumberFormat="1" applyFont="1"/>
  </cellXfs>
  <cellStyles count="13">
    <cellStyle name="Hyperlink 2" xfId="1" xr:uid="{00000000-0005-0000-0000-000000000000}"/>
    <cellStyle name="Hyperlink 2 2" xfId="2" xr:uid="{00000000-0005-0000-0000-000001000000}"/>
    <cellStyle name="Hyperlink 2_Содержание" xfId="3" xr:uid="{00000000-0005-0000-0000-000002000000}"/>
    <cellStyle name="m49048872" xfId="4" xr:uid="{00000000-0005-0000-0000-000003000000}"/>
    <cellStyle name="Normal" xfId="5" xr:uid="{00000000-0005-0000-0000-000004000000}"/>
    <cellStyle name="Гиперссылка" xfId="6" builtinId="8"/>
    <cellStyle name="Гиперссылка 2" xfId="7" xr:uid="{00000000-0005-0000-0000-000006000000}"/>
    <cellStyle name="Обычный" xfId="0" builtinId="0"/>
    <cellStyle name="Обычный 2" xfId="8" xr:uid="{00000000-0005-0000-0000-000008000000}"/>
    <cellStyle name="Обычный 2 2" xfId="9" xr:uid="{00000000-0005-0000-0000-000009000000}"/>
    <cellStyle name="Обычный 3" xfId="10" xr:uid="{00000000-0005-0000-0000-00000A000000}"/>
    <cellStyle name="Процентный 2" xfId="11" xr:uid="{00000000-0005-0000-0000-00000B000000}"/>
    <cellStyle name="Процентный 2 2" xfId="12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ABF5E9-35FB-4118-92FA-7C565FDB3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B0928-47DE-4809-B54B-5DFC54D8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"/>
  <sheetViews>
    <sheetView showGridLines="0" tabSelected="1" zoomScaleNormal="100" workbookViewId="0">
      <selection activeCell="D19" sqref="D19"/>
    </sheetView>
  </sheetViews>
  <sheetFormatPr defaultColWidth="9.140625" defaultRowHeight="15.75" x14ac:dyDescent="0.25"/>
  <cols>
    <col min="1" max="1" width="3.28515625" style="9" customWidth="1"/>
    <col min="2" max="2" width="3.7109375" style="9" customWidth="1"/>
    <col min="3" max="5" width="9.140625" style="9"/>
    <col min="6" max="6" width="12.7109375" style="9" bestFit="1" customWidth="1"/>
    <col min="7" max="9" width="9.140625" style="9"/>
    <col min="10" max="10" width="75.28515625" style="9" customWidth="1"/>
    <col min="11" max="11" width="10.5703125" style="9" customWidth="1"/>
    <col min="12" max="12" width="16.140625" style="9" customWidth="1"/>
    <col min="13" max="14" width="9.140625" style="9"/>
    <col min="15" max="15" width="15.28515625" style="9" customWidth="1"/>
    <col min="16" max="16384" width="9.140625" style="9"/>
  </cols>
  <sheetData>
    <row r="1" spans="2:11" x14ac:dyDescent="0.25">
      <c r="B1" s="9" t="s">
        <v>0</v>
      </c>
    </row>
    <row r="3" spans="2:11" ht="18" x14ac:dyDescent="0.25">
      <c r="D3" s="7" t="s">
        <v>5</v>
      </c>
    </row>
    <row r="5" spans="2:11" x14ac:dyDescent="0.25">
      <c r="C5" s="10" t="s">
        <v>60</v>
      </c>
      <c r="D5" s="10"/>
      <c r="E5" s="10"/>
      <c r="F5" s="10"/>
      <c r="G5" s="10"/>
      <c r="H5" s="10"/>
      <c r="I5" s="10"/>
      <c r="J5" s="10"/>
    </row>
    <row r="6" spans="2:11" x14ac:dyDescent="0.25">
      <c r="C6" s="11" t="s">
        <v>1</v>
      </c>
      <c r="D6" s="80" t="s">
        <v>135</v>
      </c>
      <c r="E6" s="80"/>
      <c r="F6" s="80"/>
      <c r="G6" s="80"/>
      <c r="H6" s="80"/>
      <c r="I6" s="80"/>
      <c r="J6" s="80"/>
      <c r="K6" s="80"/>
    </row>
    <row r="7" spans="2:11" x14ac:dyDescent="0.25">
      <c r="C7" s="11" t="s">
        <v>2</v>
      </c>
      <c r="D7" s="80" t="s">
        <v>136</v>
      </c>
      <c r="E7" s="80"/>
      <c r="F7" s="80"/>
      <c r="G7" s="80"/>
      <c r="H7" s="80"/>
      <c r="I7" s="80"/>
      <c r="J7" s="80"/>
      <c r="K7" s="80"/>
    </row>
    <row r="8" spans="2:11" ht="16.5" customHeight="1" x14ac:dyDescent="0.25">
      <c r="C8" s="13" t="s">
        <v>12</v>
      </c>
      <c r="D8" s="80" t="s">
        <v>137</v>
      </c>
      <c r="E8" s="80"/>
      <c r="F8" s="80"/>
      <c r="G8" s="80"/>
      <c r="H8" s="80"/>
      <c r="I8" s="80"/>
      <c r="J8" s="80"/>
      <c r="K8" s="80"/>
    </row>
    <row r="9" spans="2:11" ht="16.5" customHeight="1" x14ac:dyDescent="0.25">
      <c r="C9" s="11" t="s">
        <v>58</v>
      </c>
      <c r="D9" s="67" t="s">
        <v>138</v>
      </c>
      <c r="E9" s="12"/>
      <c r="F9" s="12"/>
      <c r="G9" s="12"/>
      <c r="H9" s="12"/>
      <c r="I9" s="12"/>
      <c r="J9" s="12"/>
      <c r="K9" s="12"/>
    </row>
    <row r="10" spans="2:11" ht="16.5" customHeight="1" x14ac:dyDescent="0.25">
      <c r="C10" s="13" t="s">
        <v>59</v>
      </c>
      <c r="D10" s="67" t="s">
        <v>139</v>
      </c>
      <c r="E10" s="12"/>
      <c r="F10" s="12"/>
      <c r="G10" s="12"/>
      <c r="H10" s="12"/>
      <c r="I10" s="12"/>
      <c r="J10" s="12"/>
      <c r="K10" s="12"/>
    </row>
    <row r="11" spans="2:11" ht="14.25" customHeight="1" x14ac:dyDescent="0.25"/>
    <row r="12" spans="2:11" x14ac:dyDescent="0.25">
      <c r="D12" s="14" t="s">
        <v>4</v>
      </c>
    </row>
    <row r="13" spans="2:11" x14ac:dyDescent="0.25">
      <c r="D13" s="15" t="s">
        <v>61</v>
      </c>
    </row>
    <row r="14" spans="2:11" x14ac:dyDescent="0.25">
      <c r="D14" s="15" t="s">
        <v>62</v>
      </c>
    </row>
    <row r="15" spans="2:11" ht="9" customHeight="1" x14ac:dyDescent="0.25"/>
    <row r="16" spans="2:11" x14ac:dyDescent="0.25">
      <c r="D16" s="9" t="s">
        <v>149</v>
      </c>
      <c r="F16" s="121"/>
    </row>
  </sheetData>
  <mergeCells count="3">
    <mergeCell ref="D6:K6"/>
    <mergeCell ref="D7:K7"/>
    <mergeCell ref="D8:K8"/>
  </mergeCells>
  <hyperlinks>
    <hyperlink ref="D6:K6" location="'1'!A1" display="Финансовые вложения организаций в январе-марте 2024 года" xr:uid="{00000000-0004-0000-0000-000000000000}"/>
    <hyperlink ref="D7:K7" location="'2'!A1" display="Финансовые вложения организаций в январе-марте 2024 года (по видам экономической деятельности)" xr:uid="{00000000-0004-0000-0000-000001000000}"/>
    <hyperlink ref="D8" location="'3'!A1" display="Структура финансовых вложений организаций (за 2014 – 2022 годы) " xr:uid="{00000000-0004-0000-0000-000002000000}"/>
    <hyperlink ref="D8:K8" location="'3'!A1" display="Структура финансовых вложений организаций в январе-марте 2024 года" xr:uid="{00000000-0004-0000-0000-000003000000}"/>
    <hyperlink ref="D9" location="'4'!A1" display="Денежные средства организаций в январе-марте 2024 года" xr:uid="{00000000-0004-0000-0000-000004000000}"/>
    <hyperlink ref="D10" location="'5'!A1" display="Заемные средства организаций (без субъектов малого предпринимательства) в январе-марте 2024 года" xr:uid="{00000000-0004-0000-0000-000005000000}"/>
  </hyperlink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showGridLines="0" zoomScale="85" zoomScaleNormal="85" workbookViewId="0">
      <selection activeCell="G16" sqref="G16"/>
    </sheetView>
  </sheetViews>
  <sheetFormatPr defaultColWidth="9.140625" defaultRowHeight="15.75" x14ac:dyDescent="0.25"/>
  <cols>
    <col min="1" max="1" width="40" style="1" customWidth="1"/>
    <col min="2" max="6" width="17.42578125" style="1" customWidth="1"/>
    <col min="7" max="7" width="9.85546875" style="1" customWidth="1"/>
    <col min="8" max="8" width="11.140625" style="1" customWidth="1"/>
    <col min="9" max="9" width="9.140625" style="1"/>
    <col min="10" max="10" width="10.5703125" style="1" bestFit="1" customWidth="1"/>
    <col min="11" max="16384" width="9.140625" style="1"/>
  </cols>
  <sheetData>
    <row r="1" spans="1:10" ht="33" customHeight="1" x14ac:dyDescent="0.25">
      <c r="A1" s="16" t="s">
        <v>3</v>
      </c>
    </row>
    <row r="3" spans="1:10" x14ac:dyDescent="0.25">
      <c r="A3" s="82" t="s">
        <v>135</v>
      </c>
      <c r="B3" s="82"/>
      <c r="C3" s="82"/>
      <c r="D3" s="82"/>
      <c r="E3" s="82"/>
      <c r="F3" s="82"/>
    </row>
    <row r="5" spans="1:10" x14ac:dyDescent="0.25">
      <c r="A5" s="17"/>
      <c r="B5" s="17"/>
      <c r="C5" s="17"/>
      <c r="D5" s="17"/>
      <c r="E5" s="17"/>
      <c r="F5" s="18" t="s">
        <v>22</v>
      </c>
    </row>
    <row r="6" spans="1:10" x14ac:dyDescent="0.25">
      <c r="A6" s="57"/>
      <c r="B6" s="83" t="s">
        <v>10</v>
      </c>
      <c r="C6" s="81" t="s">
        <v>9</v>
      </c>
      <c r="D6" s="81"/>
      <c r="E6" s="81"/>
      <c r="F6" s="81"/>
    </row>
    <row r="7" spans="1:10" x14ac:dyDescent="0.25">
      <c r="A7" s="58"/>
      <c r="B7" s="84"/>
      <c r="C7" s="59" t="s">
        <v>19</v>
      </c>
      <c r="D7" s="47" t="s">
        <v>21</v>
      </c>
      <c r="E7" s="60" t="s">
        <v>20</v>
      </c>
      <c r="F7" s="47" t="s">
        <v>21</v>
      </c>
    </row>
    <row r="8" spans="1:10" x14ac:dyDescent="0.25">
      <c r="A8" s="19" t="s">
        <v>65</v>
      </c>
      <c r="B8" s="20">
        <v>6312661.3099999996</v>
      </c>
      <c r="C8" s="20">
        <v>299028.277</v>
      </c>
      <c r="D8" s="20">
        <f>C8/B8*100</f>
        <v>4.7369605672698452</v>
      </c>
      <c r="E8" s="21">
        <v>6013633.0329999998</v>
      </c>
      <c r="F8" s="20">
        <f>E8/B8*100</f>
        <v>95.263039432730153</v>
      </c>
      <c r="H8" s="43"/>
      <c r="I8" s="43"/>
      <c r="J8" s="43"/>
    </row>
    <row r="9" spans="1:10" ht="25.5" x14ac:dyDescent="0.25">
      <c r="A9" s="22" t="s">
        <v>18</v>
      </c>
      <c r="B9" s="23">
        <v>153721.01199999999</v>
      </c>
      <c r="C9" s="23">
        <v>45241.142</v>
      </c>
      <c r="D9" s="24">
        <f t="shared" ref="D9:D12" si="0">C9/B9*100</f>
        <v>29.430681864103263</v>
      </c>
      <c r="E9" s="25">
        <v>108479.87</v>
      </c>
      <c r="F9" s="24">
        <f t="shared" ref="F9:F12" si="1">E9/B9*100</f>
        <v>70.569318135896737</v>
      </c>
      <c r="H9" s="43"/>
      <c r="I9" s="43"/>
      <c r="J9" s="43"/>
    </row>
    <row r="10" spans="1:10" ht="25.5" x14ac:dyDescent="0.25">
      <c r="A10" s="22" t="s">
        <v>13</v>
      </c>
      <c r="B10" s="23">
        <v>1002464.27</v>
      </c>
      <c r="C10" s="23" t="s">
        <v>57</v>
      </c>
      <c r="D10" s="24" t="s">
        <v>57</v>
      </c>
      <c r="E10" s="25" t="s">
        <v>57</v>
      </c>
      <c r="F10" s="24" t="s">
        <v>57</v>
      </c>
      <c r="H10" s="43"/>
      <c r="I10" s="43"/>
      <c r="J10" s="43"/>
    </row>
    <row r="11" spans="1:10" x14ac:dyDescent="0.25">
      <c r="A11" s="22" t="s">
        <v>14</v>
      </c>
      <c r="B11" s="23">
        <v>792230.84299999999</v>
      </c>
      <c r="C11" s="23">
        <v>160791.152</v>
      </c>
      <c r="D11" s="24">
        <f t="shared" si="0"/>
        <v>20.295997488701662</v>
      </c>
      <c r="E11" s="25">
        <v>631439.69099999999</v>
      </c>
      <c r="F11" s="24">
        <f t="shared" si="1"/>
        <v>79.704002511298327</v>
      </c>
      <c r="H11" s="43"/>
      <c r="I11" s="43"/>
      <c r="J11" s="43"/>
    </row>
    <row r="12" spans="1:10" x14ac:dyDescent="0.25">
      <c r="A12" s="22" t="s">
        <v>15</v>
      </c>
      <c r="B12" s="23">
        <v>4231681.8990000002</v>
      </c>
      <c r="C12" s="23">
        <v>326.75</v>
      </c>
      <c r="D12" s="24">
        <f t="shared" si="0"/>
        <v>7.7215161205102661E-3</v>
      </c>
      <c r="E12" s="25">
        <v>4231355.1490000002</v>
      </c>
      <c r="F12" s="24">
        <f t="shared" si="1"/>
        <v>99.992278483879488</v>
      </c>
      <c r="H12" s="43"/>
      <c r="I12" s="43"/>
      <c r="J12" s="43"/>
    </row>
    <row r="13" spans="1:10" x14ac:dyDescent="0.25">
      <c r="A13" s="26" t="s">
        <v>16</v>
      </c>
      <c r="B13" s="23">
        <v>132563.28599999999</v>
      </c>
      <c r="C13" s="23" t="s">
        <v>57</v>
      </c>
      <c r="D13" s="24" t="s">
        <v>57</v>
      </c>
      <c r="E13" s="25" t="s">
        <v>57</v>
      </c>
      <c r="F13" s="24" t="s">
        <v>57</v>
      </c>
      <c r="H13" s="43"/>
      <c r="I13" s="43"/>
      <c r="J13" s="43"/>
    </row>
    <row r="14" spans="1:10" x14ac:dyDescent="0.25">
      <c r="A14" s="40" t="s">
        <v>66</v>
      </c>
      <c r="B14" s="41"/>
      <c r="C14" s="41"/>
      <c r="D14" s="41"/>
      <c r="E14" s="42"/>
      <c r="F14" s="41"/>
    </row>
    <row r="15" spans="1:10" s="39" customFormat="1" ht="12.75" x14ac:dyDescent="0.2">
      <c r="A15" s="40" t="s">
        <v>64</v>
      </c>
      <c r="B15" s="41"/>
      <c r="C15" s="41"/>
      <c r="D15" s="41"/>
      <c r="E15" s="41"/>
      <c r="F15" s="41"/>
    </row>
    <row r="16" spans="1:10" s="39" customFormat="1" ht="40.15" customHeight="1" x14ac:dyDescent="0.2">
      <c r="A16" s="85" t="s">
        <v>70</v>
      </c>
      <c r="B16" s="85"/>
      <c r="C16" s="85"/>
      <c r="D16" s="85"/>
      <c r="E16" s="85"/>
      <c r="F16" s="85"/>
    </row>
  </sheetData>
  <mergeCells count="4">
    <mergeCell ref="C6:F6"/>
    <mergeCell ref="A3:F3"/>
    <mergeCell ref="B6:B7"/>
    <mergeCell ref="A16:F16"/>
  </mergeCells>
  <hyperlinks>
    <hyperlink ref="A1" location="Содержание!B5" display="К содержанию" xr:uid="{00000000-0004-0000-0100-000000000000}"/>
    <hyperlink ref="A1" location="Содержание!A1" display="К содержанию" xr:uid="{00000000-0004-0000-0100-000001000000}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showGridLines="0" zoomScale="70" zoomScaleNormal="70" workbookViewId="0">
      <selection activeCell="F65" sqref="F65"/>
    </sheetView>
  </sheetViews>
  <sheetFormatPr defaultColWidth="9.140625" defaultRowHeight="15.75" x14ac:dyDescent="0.25"/>
  <cols>
    <col min="1" max="1" width="44.42578125" style="1" customWidth="1"/>
    <col min="2" max="7" width="16.85546875" style="1" customWidth="1"/>
    <col min="8" max="8" width="15.42578125" style="1" customWidth="1"/>
    <col min="9" max="9" width="15" style="1" customWidth="1"/>
    <col min="10" max="10" width="14.42578125" style="1" customWidth="1"/>
    <col min="11" max="11" width="15.140625" style="1" customWidth="1"/>
    <col min="12" max="12" width="16" style="1" customWidth="1"/>
    <col min="13" max="13" width="12.28515625" style="1" customWidth="1"/>
    <col min="14" max="14" width="22.140625" style="1" customWidth="1"/>
    <col min="15" max="15" width="13.42578125" style="1" customWidth="1"/>
    <col min="16" max="16" width="13.5703125" style="1" customWidth="1"/>
    <col min="17" max="17" width="23" style="1" customWidth="1"/>
    <col min="18" max="18" width="16.28515625" style="1" customWidth="1"/>
    <col min="19" max="19" width="19" style="1" customWidth="1"/>
    <col min="20" max="21" width="17.42578125" style="1" customWidth="1"/>
    <col min="22" max="22" width="11.28515625" style="1" customWidth="1"/>
    <col min="23" max="24" width="11.42578125" style="1" customWidth="1"/>
    <col min="25" max="25" width="11.7109375" style="1" customWidth="1"/>
    <col min="26" max="26" width="10.85546875" style="1" customWidth="1"/>
    <col min="27" max="27" width="12.42578125" style="1" customWidth="1"/>
    <col min="28" max="28" width="11.85546875" style="1" customWidth="1"/>
    <col min="29" max="29" width="12.5703125" style="1" customWidth="1"/>
    <col min="30" max="30" width="9.140625" style="1"/>
    <col min="31" max="32" width="9.85546875" style="1" customWidth="1"/>
    <col min="33" max="33" width="11.140625" style="1" customWidth="1"/>
    <col min="34" max="16384" width="9.140625" style="1"/>
  </cols>
  <sheetData>
    <row r="1" spans="1:13" x14ac:dyDescent="0.25">
      <c r="A1" s="95" t="s">
        <v>3</v>
      </c>
      <c r="B1" s="95"/>
      <c r="C1" s="95"/>
      <c r="D1" s="27"/>
      <c r="E1" s="17"/>
      <c r="F1" s="17"/>
      <c r="G1" s="17"/>
    </row>
    <row r="2" spans="1:13" s="5" customFormat="1" ht="18.75" x14ac:dyDescent="0.3">
      <c r="A2" s="96" t="s">
        <v>136</v>
      </c>
      <c r="B2" s="96"/>
      <c r="C2" s="96"/>
      <c r="D2" s="96"/>
      <c r="E2" s="96"/>
      <c r="F2" s="96"/>
      <c r="G2" s="96"/>
      <c r="H2" s="7"/>
      <c r="M2" s="8"/>
    </row>
    <row r="3" spans="1:13" s="5" customFormat="1" ht="18.75" x14ac:dyDescent="0.3">
      <c r="A3" s="3"/>
      <c r="B3" s="2"/>
      <c r="C3" s="2"/>
      <c r="D3" s="2"/>
      <c r="E3" s="2"/>
      <c r="F3" s="2"/>
      <c r="G3" s="28" t="s">
        <v>22</v>
      </c>
    </row>
    <row r="4" spans="1:13" s="5" customFormat="1" ht="18.75" x14ac:dyDescent="0.3">
      <c r="A4" s="97"/>
      <c r="B4" s="94" t="s">
        <v>6</v>
      </c>
      <c r="C4" s="94"/>
      <c r="D4" s="94"/>
      <c r="E4" s="94" t="s">
        <v>7</v>
      </c>
      <c r="F4" s="94"/>
      <c r="G4" s="94"/>
    </row>
    <row r="5" spans="1:13" s="5" customFormat="1" ht="18.75" x14ac:dyDescent="0.3">
      <c r="A5" s="97"/>
      <c r="B5" s="94"/>
      <c r="C5" s="94"/>
      <c r="D5" s="94"/>
      <c r="E5" s="94"/>
      <c r="F5" s="94"/>
      <c r="G5" s="94"/>
    </row>
    <row r="6" spans="1:13" s="5" customFormat="1" ht="18.75" x14ac:dyDescent="0.3">
      <c r="A6" s="97"/>
      <c r="B6" s="94" t="s">
        <v>8</v>
      </c>
      <c r="C6" s="94" t="s">
        <v>9</v>
      </c>
      <c r="D6" s="94"/>
      <c r="E6" s="94" t="s">
        <v>8</v>
      </c>
      <c r="F6" s="94" t="s">
        <v>9</v>
      </c>
      <c r="G6" s="94"/>
    </row>
    <row r="7" spans="1:13" s="5" customFormat="1" ht="18.75" x14ac:dyDescent="0.3">
      <c r="A7" s="97"/>
      <c r="B7" s="94"/>
      <c r="C7" s="94" t="s">
        <v>19</v>
      </c>
      <c r="D7" s="94" t="s">
        <v>20</v>
      </c>
      <c r="E7" s="94"/>
      <c r="F7" s="94" t="s">
        <v>19</v>
      </c>
      <c r="G7" s="94" t="s">
        <v>20</v>
      </c>
    </row>
    <row r="8" spans="1:13" s="5" customFormat="1" ht="18.75" x14ac:dyDescent="0.3">
      <c r="A8" s="97"/>
      <c r="B8" s="94"/>
      <c r="C8" s="94"/>
      <c r="D8" s="94"/>
      <c r="E8" s="94"/>
      <c r="F8" s="94"/>
      <c r="G8" s="94"/>
    </row>
    <row r="9" spans="1:13" s="5" customFormat="1" ht="18.75" x14ac:dyDescent="0.3">
      <c r="A9" s="52" t="s">
        <v>10</v>
      </c>
      <c r="B9" s="49">
        <v>6312661.3099999996</v>
      </c>
      <c r="C9" s="49">
        <v>299028.277</v>
      </c>
      <c r="D9" s="49">
        <v>6013633.0329999998</v>
      </c>
      <c r="E9" s="49">
        <v>2301484.821</v>
      </c>
      <c r="F9" s="49">
        <v>1371599.673</v>
      </c>
      <c r="G9" s="49">
        <v>929885.14800000004</v>
      </c>
    </row>
    <row r="10" spans="1:13" s="5" customFormat="1" ht="18.75" x14ac:dyDescent="0.3">
      <c r="A10" s="55" t="s">
        <v>11</v>
      </c>
      <c r="B10" s="88">
        <v>487052.51</v>
      </c>
      <c r="C10" s="88">
        <v>15155.808999999999</v>
      </c>
      <c r="D10" s="88">
        <v>471896.701</v>
      </c>
      <c r="E10" s="88">
        <v>197001.443</v>
      </c>
      <c r="F10" s="88">
        <v>115091.08100000001</v>
      </c>
      <c r="G10" s="88">
        <v>81910.361999999994</v>
      </c>
    </row>
    <row r="11" spans="1:13" s="5" customFormat="1" ht="30" x14ac:dyDescent="0.3">
      <c r="A11" s="53" t="s">
        <v>124</v>
      </c>
      <c r="B11" s="89"/>
      <c r="C11" s="89"/>
      <c r="D11" s="89"/>
      <c r="E11" s="89"/>
      <c r="F11" s="89"/>
      <c r="G11" s="89"/>
    </row>
    <row r="12" spans="1:13" s="5" customFormat="1" ht="18.75" x14ac:dyDescent="0.3">
      <c r="A12" s="53" t="s">
        <v>114</v>
      </c>
      <c r="B12" s="50">
        <v>28836.100999999999</v>
      </c>
      <c r="C12" s="50" t="s">
        <v>57</v>
      </c>
      <c r="D12" s="50" t="s">
        <v>57</v>
      </c>
      <c r="E12" s="50">
        <v>4133.8999999999996</v>
      </c>
      <c r="F12" s="66" t="s">
        <v>57</v>
      </c>
      <c r="G12" s="66" t="s">
        <v>57</v>
      </c>
    </row>
    <row r="13" spans="1:13" s="5" customFormat="1" ht="18.75" x14ac:dyDescent="0.3">
      <c r="A13" s="52" t="s">
        <v>115</v>
      </c>
      <c r="B13" s="50">
        <v>522534.44</v>
      </c>
      <c r="C13" s="50">
        <v>98540.148000000001</v>
      </c>
      <c r="D13" s="50">
        <v>423994.29200000002</v>
      </c>
      <c r="E13" s="50">
        <v>243277.821</v>
      </c>
      <c r="F13" s="50">
        <v>201910.755</v>
      </c>
      <c r="G13" s="50">
        <v>41367.1</v>
      </c>
    </row>
    <row r="14" spans="1:13" s="5" customFormat="1" ht="18.75" x14ac:dyDescent="0.3">
      <c r="A14" s="62" t="s">
        <v>83</v>
      </c>
      <c r="B14" s="88">
        <v>318594.88400000002</v>
      </c>
      <c r="C14" s="88">
        <v>94483.380999999994</v>
      </c>
      <c r="D14" s="88">
        <v>224111.503</v>
      </c>
      <c r="E14" s="88">
        <v>35670.146000000001</v>
      </c>
      <c r="F14" s="88">
        <v>10650.994000000001</v>
      </c>
      <c r="G14" s="88">
        <v>25019.200000000001</v>
      </c>
    </row>
    <row r="15" spans="1:13" s="5" customFormat="1" ht="18.75" x14ac:dyDescent="0.3">
      <c r="A15" s="63" t="s">
        <v>84</v>
      </c>
      <c r="B15" s="89"/>
      <c r="C15" s="89"/>
      <c r="D15" s="89"/>
      <c r="E15" s="89"/>
      <c r="F15" s="89"/>
      <c r="G15" s="89"/>
    </row>
    <row r="16" spans="1:13" s="5" customFormat="1" ht="18.75" x14ac:dyDescent="0.3">
      <c r="A16" s="63" t="s">
        <v>85</v>
      </c>
      <c r="B16" s="50">
        <v>41145.22</v>
      </c>
      <c r="C16" s="50">
        <v>674.596</v>
      </c>
      <c r="D16" s="50">
        <v>40470.624000000003</v>
      </c>
      <c r="E16" s="50">
        <v>8654.8510000000006</v>
      </c>
      <c r="F16" s="50">
        <v>2617</v>
      </c>
      <c r="G16" s="50">
        <v>6037.84</v>
      </c>
    </row>
    <row r="17" spans="1:9" s="5" customFormat="1" ht="18.75" x14ac:dyDescent="0.3">
      <c r="A17" s="62" t="s">
        <v>86</v>
      </c>
      <c r="B17" s="50" t="s">
        <v>29</v>
      </c>
      <c r="C17" s="50" t="s">
        <v>29</v>
      </c>
      <c r="D17" s="50" t="s">
        <v>29</v>
      </c>
      <c r="E17" s="50" t="s">
        <v>57</v>
      </c>
      <c r="F17" s="50" t="s">
        <v>57</v>
      </c>
      <c r="G17" s="50" t="s">
        <v>29</v>
      </c>
    </row>
    <row r="18" spans="1:9" s="5" customFormat="1" ht="18.75" x14ac:dyDescent="0.3">
      <c r="A18" s="62" t="s">
        <v>87</v>
      </c>
      <c r="B18" s="88">
        <v>4174.973</v>
      </c>
      <c r="C18" s="88" t="s">
        <v>57</v>
      </c>
      <c r="D18" s="88" t="s">
        <v>57</v>
      </c>
      <c r="E18" s="88">
        <v>1418.4739999999999</v>
      </c>
      <c r="F18" s="88" t="s">
        <v>57</v>
      </c>
      <c r="G18" s="88" t="s">
        <v>57</v>
      </c>
    </row>
    <row r="19" spans="1:9" s="5" customFormat="1" ht="18.75" x14ac:dyDescent="0.3">
      <c r="A19" s="63" t="s">
        <v>88</v>
      </c>
      <c r="B19" s="89"/>
      <c r="C19" s="89"/>
      <c r="D19" s="89"/>
      <c r="E19" s="89"/>
      <c r="F19" s="89"/>
      <c r="G19" s="89"/>
    </row>
    <row r="20" spans="1:9" s="5" customFormat="1" ht="18.75" x14ac:dyDescent="0.3">
      <c r="A20" s="62" t="s">
        <v>89</v>
      </c>
      <c r="B20" s="88">
        <v>2562.0540000000001</v>
      </c>
      <c r="C20" s="88" t="s">
        <v>29</v>
      </c>
      <c r="D20" s="88">
        <v>2562.0540000000001</v>
      </c>
      <c r="E20" s="88">
        <v>1475.4280000000001</v>
      </c>
      <c r="F20" s="88" t="s">
        <v>29</v>
      </c>
      <c r="G20" s="88">
        <v>1475.4280000000001</v>
      </c>
    </row>
    <row r="21" spans="1:9" s="5" customFormat="1" ht="18.75" x14ac:dyDescent="0.3">
      <c r="A21" s="64" t="s">
        <v>90</v>
      </c>
      <c r="B21" s="93"/>
      <c r="C21" s="93"/>
      <c r="D21" s="93"/>
      <c r="E21" s="93"/>
      <c r="F21" s="93"/>
      <c r="G21" s="93"/>
    </row>
    <row r="22" spans="1:9" s="5" customFormat="1" ht="18.75" x14ac:dyDescent="0.3">
      <c r="A22" s="63" t="s">
        <v>91</v>
      </c>
      <c r="B22" s="89"/>
      <c r="C22" s="89"/>
      <c r="D22" s="89"/>
      <c r="E22" s="89"/>
      <c r="F22" s="89"/>
      <c r="G22" s="89"/>
    </row>
    <row r="23" spans="1:9" s="5" customFormat="1" ht="18.75" x14ac:dyDescent="0.3">
      <c r="A23" s="64" t="s">
        <v>134</v>
      </c>
      <c r="B23" s="70" t="s">
        <v>57</v>
      </c>
      <c r="C23" s="70" t="s">
        <v>29</v>
      </c>
      <c r="D23" s="70" t="s">
        <v>57</v>
      </c>
      <c r="E23" s="70">
        <v>178637.052</v>
      </c>
      <c r="F23" s="70" t="s">
        <v>57</v>
      </c>
      <c r="G23" s="70" t="s">
        <v>57</v>
      </c>
    </row>
    <row r="24" spans="1:9" s="5" customFormat="1" ht="18.75" x14ac:dyDescent="0.3">
      <c r="A24" s="62" t="s">
        <v>92</v>
      </c>
      <c r="B24" s="88">
        <v>33408.277000000002</v>
      </c>
      <c r="C24" s="88" t="s">
        <v>29</v>
      </c>
      <c r="D24" s="88">
        <v>33408.277000000002</v>
      </c>
      <c r="E24" s="88">
        <v>1178.193</v>
      </c>
      <c r="F24" s="88">
        <v>33.634999999999998</v>
      </c>
      <c r="G24" s="88">
        <v>1144.558</v>
      </c>
    </row>
    <row r="25" spans="1:9" s="5" customFormat="1" ht="18.75" x14ac:dyDescent="0.3">
      <c r="A25" s="63" t="s">
        <v>93</v>
      </c>
      <c r="B25" s="89"/>
      <c r="C25" s="89"/>
      <c r="D25" s="89"/>
      <c r="E25" s="89"/>
      <c r="F25" s="89"/>
      <c r="G25" s="89"/>
    </row>
    <row r="26" spans="1:9" customFormat="1" ht="42.75" x14ac:dyDescent="0.2">
      <c r="A26" s="61" t="s">
        <v>146</v>
      </c>
      <c r="B26" s="66" t="s">
        <v>29</v>
      </c>
      <c r="C26" s="66" t="s">
        <v>29</v>
      </c>
      <c r="D26" s="66" t="s">
        <v>29</v>
      </c>
      <c r="E26" s="66" t="s">
        <v>57</v>
      </c>
      <c r="F26" s="66" t="s">
        <v>29</v>
      </c>
      <c r="G26" s="66" t="s">
        <v>57</v>
      </c>
      <c r="H26" s="65"/>
      <c r="I26" s="65"/>
    </row>
    <row r="27" spans="1:9" s="5" customFormat="1" ht="18.75" x14ac:dyDescent="0.3">
      <c r="A27" s="62" t="s">
        <v>113</v>
      </c>
      <c r="B27" s="88">
        <v>9109.8979999999992</v>
      </c>
      <c r="C27" s="88" t="s">
        <v>57</v>
      </c>
      <c r="D27" s="88" t="s">
        <v>57</v>
      </c>
      <c r="E27" s="88">
        <v>1022.097</v>
      </c>
      <c r="F27" s="88" t="s">
        <v>57</v>
      </c>
      <c r="G27" s="88" t="s">
        <v>57</v>
      </c>
    </row>
    <row r="28" spans="1:9" s="5" customFormat="1" ht="18.75" x14ac:dyDescent="0.3">
      <c r="A28" s="63" t="s">
        <v>94</v>
      </c>
      <c r="B28" s="89"/>
      <c r="C28" s="89"/>
      <c r="D28" s="89"/>
      <c r="E28" s="89"/>
      <c r="F28" s="89"/>
      <c r="G28" s="89"/>
    </row>
    <row r="29" spans="1:9" s="5" customFormat="1" ht="18.75" x14ac:dyDescent="0.3">
      <c r="A29" s="64" t="s">
        <v>95</v>
      </c>
      <c r="B29" s="88">
        <v>15361.896000000001</v>
      </c>
      <c r="C29" s="88">
        <v>2165.1640000000002</v>
      </c>
      <c r="D29" s="88">
        <v>13196.732</v>
      </c>
      <c r="E29" s="88">
        <v>8852.4439999999995</v>
      </c>
      <c r="F29" s="88">
        <v>6264.1670000000004</v>
      </c>
      <c r="G29" s="88">
        <v>2588.3000000000002</v>
      </c>
    </row>
    <row r="30" spans="1:9" s="5" customFormat="1" ht="18.75" x14ac:dyDescent="0.3">
      <c r="A30" s="64" t="s">
        <v>96</v>
      </c>
      <c r="B30" s="93"/>
      <c r="C30" s="93"/>
      <c r="D30" s="93"/>
      <c r="E30" s="93"/>
      <c r="F30" s="93"/>
      <c r="G30" s="93"/>
    </row>
    <row r="31" spans="1:9" s="5" customFormat="1" ht="18.75" x14ac:dyDescent="0.3">
      <c r="A31" s="63" t="s">
        <v>97</v>
      </c>
      <c r="B31" s="89"/>
      <c r="C31" s="89"/>
      <c r="D31" s="89"/>
      <c r="E31" s="89"/>
      <c r="F31" s="89"/>
      <c r="G31" s="89"/>
    </row>
    <row r="32" spans="1:9" s="5" customFormat="1" ht="18.75" x14ac:dyDescent="0.3">
      <c r="A32" s="64" t="s">
        <v>98</v>
      </c>
      <c r="B32" s="50">
        <v>68488.754000000001</v>
      </c>
      <c r="C32" s="50" t="s">
        <v>57</v>
      </c>
      <c r="D32" s="50" t="s">
        <v>57</v>
      </c>
      <c r="E32" s="50">
        <v>3745.7269999999999</v>
      </c>
      <c r="F32" s="50" t="s">
        <v>57</v>
      </c>
      <c r="G32" s="50" t="s">
        <v>57</v>
      </c>
    </row>
    <row r="33" spans="1:7" s="5" customFormat="1" ht="18.75" x14ac:dyDescent="0.3">
      <c r="A33" s="62" t="s">
        <v>99</v>
      </c>
      <c r="B33" s="88">
        <v>9132.8619999999992</v>
      </c>
      <c r="C33" s="88" t="s">
        <v>29</v>
      </c>
      <c r="D33" s="88">
        <v>9132.8619999999992</v>
      </c>
      <c r="E33" s="88">
        <v>968.78800000000001</v>
      </c>
      <c r="F33" s="88" t="s">
        <v>57</v>
      </c>
      <c r="G33" s="88" t="s">
        <v>57</v>
      </c>
    </row>
    <row r="34" spans="1:7" s="5" customFormat="1" ht="18.75" x14ac:dyDescent="0.3">
      <c r="A34" s="64" t="s">
        <v>100</v>
      </c>
      <c r="B34" s="93"/>
      <c r="C34" s="93"/>
      <c r="D34" s="93"/>
      <c r="E34" s="93"/>
      <c r="F34" s="93"/>
      <c r="G34" s="93"/>
    </row>
    <row r="35" spans="1:7" s="5" customFormat="1" ht="18.75" x14ac:dyDescent="0.3">
      <c r="A35" s="63" t="s">
        <v>101</v>
      </c>
      <c r="B35" s="89"/>
      <c r="C35" s="89"/>
      <c r="D35" s="89"/>
      <c r="E35" s="89"/>
      <c r="F35" s="89"/>
      <c r="G35" s="89"/>
    </row>
    <row r="36" spans="1:7" s="5" customFormat="1" ht="18.75" x14ac:dyDescent="0.3">
      <c r="A36" s="64" t="s">
        <v>102</v>
      </c>
      <c r="B36" s="88">
        <v>219.155</v>
      </c>
      <c r="C36" s="88">
        <v>1.155</v>
      </c>
      <c r="D36" s="88">
        <v>218</v>
      </c>
      <c r="E36" s="88">
        <v>181.2</v>
      </c>
      <c r="F36" s="88" t="s">
        <v>57</v>
      </c>
      <c r="G36" s="88" t="s">
        <v>57</v>
      </c>
    </row>
    <row r="37" spans="1:7" s="5" customFormat="1" ht="18.75" x14ac:dyDescent="0.3">
      <c r="A37" s="64" t="s">
        <v>103</v>
      </c>
      <c r="B37" s="89"/>
      <c r="C37" s="89"/>
      <c r="D37" s="89"/>
      <c r="E37" s="89">
        <f>E36/1000</f>
        <v>0.1812</v>
      </c>
      <c r="F37" s="89"/>
      <c r="G37" s="89"/>
    </row>
    <row r="38" spans="1:7" s="5" customFormat="1" ht="18.75" x14ac:dyDescent="0.3">
      <c r="A38" s="62" t="s">
        <v>104</v>
      </c>
      <c r="B38" s="88">
        <v>746.95</v>
      </c>
      <c r="C38" s="88" t="s">
        <v>29</v>
      </c>
      <c r="D38" s="88">
        <v>746.95</v>
      </c>
      <c r="E38" s="88">
        <v>147.03700000000001</v>
      </c>
      <c r="F38" s="88" t="s">
        <v>57</v>
      </c>
      <c r="G38" s="88" t="s">
        <v>57</v>
      </c>
    </row>
    <row r="39" spans="1:7" s="5" customFormat="1" ht="18.75" x14ac:dyDescent="0.3">
      <c r="A39" s="63" t="s">
        <v>105</v>
      </c>
      <c r="B39" s="89"/>
      <c r="C39" s="89"/>
      <c r="D39" s="89"/>
      <c r="E39" s="89"/>
      <c r="F39" s="89"/>
      <c r="G39" s="89"/>
    </row>
    <row r="40" spans="1:7" s="5" customFormat="1" ht="18.75" x14ac:dyDescent="0.3">
      <c r="A40" s="64" t="s">
        <v>106</v>
      </c>
      <c r="B40" s="88">
        <v>11509.268</v>
      </c>
      <c r="C40" s="88" t="s">
        <v>57</v>
      </c>
      <c r="D40" s="88" t="s">
        <v>57</v>
      </c>
      <c r="E40" s="88">
        <v>1254.9680000000001</v>
      </c>
      <c r="F40" s="88" t="s">
        <v>57</v>
      </c>
      <c r="G40" s="88" t="s">
        <v>57</v>
      </c>
    </row>
    <row r="41" spans="1:7" s="5" customFormat="1" ht="18.75" x14ac:dyDescent="0.3">
      <c r="A41" s="64" t="s">
        <v>107</v>
      </c>
      <c r="B41" s="93"/>
      <c r="C41" s="93"/>
      <c r="D41" s="93"/>
      <c r="E41" s="93"/>
      <c r="F41" s="93"/>
      <c r="G41" s="93"/>
    </row>
    <row r="42" spans="1:7" s="5" customFormat="1" ht="18.75" x14ac:dyDescent="0.3">
      <c r="A42" s="63" t="s">
        <v>108</v>
      </c>
      <c r="B42" s="89"/>
      <c r="C42" s="89"/>
      <c r="D42" s="89"/>
      <c r="E42" s="89"/>
      <c r="F42" s="89"/>
      <c r="G42" s="89"/>
    </row>
    <row r="43" spans="1:7" s="5" customFormat="1" ht="18.75" x14ac:dyDescent="0.3">
      <c r="A43" s="64" t="s">
        <v>109</v>
      </c>
      <c r="B43" s="88">
        <v>1.7789999999999999</v>
      </c>
      <c r="C43" s="88" t="s">
        <v>29</v>
      </c>
      <c r="D43" s="88">
        <v>1.7789999999999999</v>
      </c>
      <c r="E43" s="88">
        <v>7.9</v>
      </c>
      <c r="F43" s="88" t="s">
        <v>57</v>
      </c>
      <c r="G43" s="90" t="s">
        <v>57</v>
      </c>
    </row>
    <row r="44" spans="1:7" s="5" customFormat="1" ht="18.75" x14ac:dyDescent="0.3">
      <c r="A44" s="64" t="s">
        <v>110</v>
      </c>
      <c r="B44" s="93"/>
      <c r="C44" s="93"/>
      <c r="D44" s="93"/>
      <c r="E44" s="93"/>
      <c r="F44" s="93"/>
      <c r="G44" s="91"/>
    </row>
    <row r="45" spans="1:7" s="5" customFormat="1" ht="18.75" x14ac:dyDescent="0.3">
      <c r="A45" s="63" t="s">
        <v>111</v>
      </c>
      <c r="B45" s="89"/>
      <c r="C45" s="89"/>
      <c r="D45" s="89"/>
      <c r="E45" s="89"/>
      <c r="F45" s="89"/>
      <c r="G45" s="92"/>
    </row>
    <row r="46" spans="1:7" s="5" customFormat="1" ht="18.75" x14ac:dyDescent="0.3">
      <c r="A46" s="64" t="s">
        <v>112</v>
      </c>
      <c r="B46" s="50" t="s">
        <v>57</v>
      </c>
      <c r="C46" s="50" t="s">
        <v>29</v>
      </c>
      <c r="D46" s="50" t="s">
        <v>57</v>
      </c>
      <c r="E46" s="50" t="s">
        <v>57</v>
      </c>
      <c r="F46" s="50" t="s">
        <v>29</v>
      </c>
      <c r="G46" s="50" t="s">
        <v>57</v>
      </c>
    </row>
    <row r="47" spans="1:7" s="5" customFormat="1" ht="29.25" customHeight="1" x14ac:dyDescent="0.3">
      <c r="A47" s="56" t="s">
        <v>132</v>
      </c>
      <c r="B47" s="88">
        <v>83902.569000000003</v>
      </c>
      <c r="C47" s="88" t="s">
        <v>57</v>
      </c>
      <c r="D47" s="88" t="s">
        <v>57</v>
      </c>
      <c r="E47" s="88">
        <v>16750.768</v>
      </c>
      <c r="F47" s="88">
        <v>8965.4950000000008</v>
      </c>
      <c r="G47" s="88">
        <v>7785.2730000000001</v>
      </c>
    </row>
    <row r="48" spans="1:7" s="5" customFormat="1" ht="18.75" x14ac:dyDescent="0.3">
      <c r="A48" s="75" t="s">
        <v>131</v>
      </c>
      <c r="B48" s="89"/>
      <c r="C48" s="89"/>
      <c r="D48" s="89"/>
      <c r="E48" s="89"/>
      <c r="F48" s="89"/>
      <c r="G48" s="89"/>
    </row>
    <row r="49" spans="1:7" s="5" customFormat="1" ht="36.75" customHeight="1" x14ac:dyDescent="0.3">
      <c r="A49" s="76" t="s">
        <v>129</v>
      </c>
      <c r="B49" s="88">
        <v>61363.813000000002</v>
      </c>
      <c r="C49" s="88" t="s">
        <v>57</v>
      </c>
      <c r="D49" s="88" t="s">
        <v>57</v>
      </c>
      <c r="E49" s="88">
        <v>4031.7689999999998</v>
      </c>
      <c r="F49" s="88">
        <v>891.29200000000003</v>
      </c>
      <c r="G49" s="88">
        <v>3140.4769999999999</v>
      </c>
    </row>
    <row r="50" spans="1:7" s="5" customFormat="1" ht="20.25" customHeight="1" x14ac:dyDescent="0.3">
      <c r="A50" s="77" t="s">
        <v>130</v>
      </c>
      <c r="B50" s="89"/>
      <c r="C50" s="89"/>
      <c r="D50" s="89"/>
      <c r="E50" s="89"/>
      <c r="F50" s="89"/>
      <c r="G50" s="89"/>
    </row>
    <row r="51" spans="1:7" s="5" customFormat="1" ht="18.75" x14ac:dyDescent="0.3">
      <c r="A51" s="54" t="s">
        <v>81</v>
      </c>
      <c r="B51" s="50">
        <v>200315.10200000001</v>
      </c>
      <c r="C51" s="50">
        <v>9935.2019999999993</v>
      </c>
      <c r="D51" s="50">
        <v>190379.9</v>
      </c>
      <c r="E51" s="50">
        <v>83720.2</v>
      </c>
      <c r="F51" s="50">
        <v>21925.346000000001</v>
      </c>
      <c r="G51" s="50">
        <v>61794.853999999999</v>
      </c>
    </row>
    <row r="52" spans="1:7" s="5" customFormat="1" ht="18.75" x14ac:dyDescent="0.3">
      <c r="A52" s="52" t="s">
        <v>80</v>
      </c>
      <c r="B52" s="88">
        <v>1212519.6259999999</v>
      </c>
      <c r="C52" s="88">
        <v>48710.542000000001</v>
      </c>
      <c r="D52" s="88">
        <v>1163809.084</v>
      </c>
      <c r="E52" s="88">
        <v>409189.90500000003</v>
      </c>
      <c r="F52" s="88">
        <v>229605.606</v>
      </c>
      <c r="G52" s="88">
        <v>179584.299</v>
      </c>
    </row>
    <row r="53" spans="1:7" s="5" customFormat="1" ht="30" x14ac:dyDescent="0.3">
      <c r="A53" s="53" t="s">
        <v>128</v>
      </c>
      <c r="B53" s="89"/>
      <c r="C53" s="89"/>
      <c r="D53" s="89"/>
      <c r="E53" s="89"/>
      <c r="F53" s="89"/>
      <c r="G53" s="89"/>
    </row>
    <row r="54" spans="1:7" s="5" customFormat="1" ht="18.75" x14ac:dyDescent="0.3">
      <c r="A54" s="54" t="s">
        <v>76</v>
      </c>
      <c r="B54" s="50">
        <v>880733.42</v>
      </c>
      <c r="C54" s="50">
        <v>57490.864999999998</v>
      </c>
      <c r="D54" s="50">
        <v>823242.6</v>
      </c>
      <c r="E54" s="50">
        <v>403299.47399999999</v>
      </c>
      <c r="F54" s="50">
        <v>281799.74699999997</v>
      </c>
      <c r="G54" s="50">
        <v>121499.7</v>
      </c>
    </row>
    <row r="55" spans="1:7" s="5" customFormat="1" ht="18.75" x14ac:dyDescent="0.3">
      <c r="A55" s="52" t="s">
        <v>77</v>
      </c>
      <c r="B55" s="88">
        <v>188210</v>
      </c>
      <c r="C55" s="88">
        <v>3058.7860000000001</v>
      </c>
      <c r="D55" s="88">
        <v>185151.21400000001</v>
      </c>
      <c r="E55" s="88">
        <v>30999.644</v>
      </c>
      <c r="F55" s="88">
        <v>4770.0309999999999</v>
      </c>
      <c r="G55" s="88">
        <v>26229.613000000001</v>
      </c>
    </row>
    <row r="56" spans="1:7" s="5" customFormat="1" ht="19.5" customHeight="1" x14ac:dyDescent="0.3">
      <c r="A56" s="53" t="s">
        <v>78</v>
      </c>
      <c r="B56" s="89"/>
      <c r="C56" s="89"/>
      <c r="D56" s="89"/>
      <c r="E56" s="89"/>
      <c r="F56" s="89"/>
      <c r="G56" s="89"/>
    </row>
    <row r="57" spans="1:7" s="5" customFormat="1" ht="30" x14ac:dyDescent="0.3">
      <c r="A57" s="53" t="s">
        <v>125</v>
      </c>
      <c r="B57" s="66">
        <v>116994.889</v>
      </c>
      <c r="C57" s="50" t="s">
        <v>29</v>
      </c>
      <c r="D57" s="50">
        <v>116994.889</v>
      </c>
      <c r="E57" s="50">
        <v>7163.759</v>
      </c>
      <c r="F57" s="50" t="s">
        <v>57</v>
      </c>
      <c r="G57" s="50" t="s">
        <v>57</v>
      </c>
    </row>
    <row r="58" spans="1:7" s="5" customFormat="1" ht="21.75" customHeight="1" x14ac:dyDescent="0.3">
      <c r="A58" s="48" t="s">
        <v>79</v>
      </c>
      <c r="B58" s="50">
        <v>1636753.017</v>
      </c>
      <c r="C58" s="50">
        <v>4572.5910000000003</v>
      </c>
      <c r="D58" s="50">
        <v>1632180.426</v>
      </c>
      <c r="E58" s="50">
        <v>361182.84499999997</v>
      </c>
      <c r="F58" s="50">
        <v>239151.22899999999</v>
      </c>
      <c r="G58" s="50">
        <v>122031.61599999999</v>
      </c>
    </row>
    <row r="59" spans="1:7" s="5" customFormat="1" ht="30" x14ac:dyDescent="0.3">
      <c r="A59" s="48" t="s">
        <v>127</v>
      </c>
      <c r="B59" s="66">
        <v>333308.96799999999</v>
      </c>
      <c r="C59" s="50">
        <v>41900.262000000002</v>
      </c>
      <c r="D59" s="50">
        <v>291408.70600000001</v>
      </c>
      <c r="E59" s="50">
        <v>370847.37800000003</v>
      </c>
      <c r="F59" s="50">
        <v>232378.20300000001</v>
      </c>
      <c r="G59" s="50">
        <v>138469.17499999999</v>
      </c>
    </row>
    <row r="60" spans="1:7" s="5" customFormat="1" ht="30" x14ac:dyDescent="0.3">
      <c r="A60" s="52" t="s">
        <v>145</v>
      </c>
      <c r="B60" s="50">
        <v>53169.98</v>
      </c>
      <c r="C60" s="50">
        <v>2171.9639999999999</v>
      </c>
      <c r="D60" s="50">
        <v>50998.016000000003</v>
      </c>
      <c r="E60" s="50">
        <v>23398.659</v>
      </c>
      <c r="F60" s="50">
        <v>9352.5</v>
      </c>
      <c r="G60" s="50">
        <v>14046.116</v>
      </c>
    </row>
    <row r="61" spans="1:7" s="5" customFormat="1" ht="18.75" x14ac:dyDescent="0.3">
      <c r="A61" s="52" t="s">
        <v>75</v>
      </c>
      <c r="B61" s="86">
        <v>38702.94</v>
      </c>
      <c r="C61" s="87" t="s">
        <v>57</v>
      </c>
      <c r="D61" s="86" t="s">
        <v>57</v>
      </c>
      <c r="E61" s="86">
        <v>23470.91</v>
      </c>
      <c r="F61" s="86">
        <v>14391.621999999999</v>
      </c>
      <c r="G61" s="86">
        <v>9079.2880000000005</v>
      </c>
    </row>
    <row r="62" spans="1:7" s="5" customFormat="1" ht="20.25" customHeight="1" x14ac:dyDescent="0.3">
      <c r="A62" s="53" t="s">
        <v>82</v>
      </c>
      <c r="B62" s="86"/>
      <c r="C62" s="87"/>
      <c r="D62" s="86"/>
      <c r="E62" s="86"/>
      <c r="F62" s="86"/>
      <c r="G62" s="86"/>
    </row>
    <row r="63" spans="1:7" s="5" customFormat="1" ht="18.75" x14ac:dyDescent="0.3">
      <c r="A63" s="54" t="s">
        <v>74</v>
      </c>
      <c r="B63" s="50">
        <v>322334.63</v>
      </c>
      <c r="C63" s="50" t="s">
        <v>57</v>
      </c>
      <c r="D63" s="50" t="s">
        <v>57</v>
      </c>
      <c r="E63" s="50">
        <v>90080.381999999998</v>
      </c>
      <c r="F63" s="50">
        <v>151.328</v>
      </c>
      <c r="G63" s="50">
        <v>89929.054000000004</v>
      </c>
    </row>
    <row r="64" spans="1:7" s="5" customFormat="1" ht="30" x14ac:dyDescent="0.3">
      <c r="A64" s="52" t="s">
        <v>133</v>
      </c>
      <c r="B64" s="50">
        <v>102588.883</v>
      </c>
      <c r="C64" s="50">
        <v>483.42700000000002</v>
      </c>
      <c r="D64" s="50">
        <v>102105.45600000001</v>
      </c>
      <c r="E64" s="50">
        <v>14074.28</v>
      </c>
      <c r="F64" s="50">
        <v>2630.9540000000002</v>
      </c>
      <c r="G64" s="50">
        <v>11443.325999999999</v>
      </c>
    </row>
    <row r="65" spans="1:7" s="5" customFormat="1" ht="45" x14ac:dyDescent="0.3">
      <c r="A65" s="48" t="s">
        <v>126</v>
      </c>
      <c r="B65" s="79">
        <v>42860.714999999997</v>
      </c>
      <c r="C65" s="79" t="s">
        <v>57</v>
      </c>
      <c r="D65" s="79" t="s">
        <v>57</v>
      </c>
      <c r="E65" s="79">
        <v>18335.66</v>
      </c>
      <c r="F65" s="79">
        <v>3309.4</v>
      </c>
      <c r="G65" s="79">
        <v>15026.245000000001</v>
      </c>
    </row>
    <row r="66" spans="1:7" x14ac:dyDescent="0.25">
      <c r="A66" s="74" t="s">
        <v>73</v>
      </c>
      <c r="B66" s="66">
        <v>479.70699999999999</v>
      </c>
      <c r="C66" s="50" t="s">
        <v>57</v>
      </c>
      <c r="D66" s="50" t="s">
        <v>144</v>
      </c>
      <c r="E66" s="50">
        <v>525.44299999999998</v>
      </c>
      <c r="F66" s="50">
        <v>22.827999999999999</v>
      </c>
      <c r="G66" s="50">
        <v>502.61500000000001</v>
      </c>
    </row>
    <row r="67" spans="1:7" x14ac:dyDescent="0.25">
      <c r="A67" s="51"/>
      <c r="B67" s="43"/>
      <c r="C67" s="43"/>
      <c r="D67" s="43"/>
      <c r="E67" s="43"/>
      <c r="F67" s="43"/>
      <c r="G67" s="43"/>
    </row>
    <row r="68" spans="1:7" x14ac:dyDescent="0.25">
      <c r="A68" s="30" t="s">
        <v>69</v>
      </c>
    </row>
  </sheetData>
  <mergeCells count="115">
    <mergeCell ref="C7:C8"/>
    <mergeCell ref="A1:C1"/>
    <mergeCell ref="A2:G2"/>
    <mergeCell ref="A4:A8"/>
    <mergeCell ref="B6:B8"/>
    <mergeCell ref="C6:D6"/>
    <mergeCell ref="E6:E8"/>
    <mergeCell ref="F6:G6"/>
    <mergeCell ref="F7:F8"/>
    <mergeCell ref="G7:G8"/>
    <mergeCell ref="B4:D5"/>
    <mergeCell ref="E4:G5"/>
    <mergeCell ref="D7:D8"/>
    <mergeCell ref="B14:B15"/>
    <mergeCell ref="C14:C15"/>
    <mergeCell ref="D14:D15"/>
    <mergeCell ref="E14:E15"/>
    <mergeCell ref="F14:F15"/>
    <mergeCell ref="G14:G15"/>
    <mergeCell ref="B10:B11"/>
    <mergeCell ref="C10:C11"/>
    <mergeCell ref="D10:D11"/>
    <mergeCell ref="E10:E11"/>
    <mergeCell ref="F10:F11"/>
    <mergeCell ref="G10:G11"/>
    <mergeCell ref="B18:B19"/>
    <mergeCell ref="C18:C19"/>
    <mergeCell ref="D18:D19"/>
    <mergeCell ref="F18:F19"/>
    <mergeCell ref="G18:G19"/>
    <mergeCell ref="B20:B22"/>
    <mergeCell ref="C20:C22"/>
    <mergeCell ref="D20:D22"/>
    <mergeCell ref="E20:E22"/>
    <mergeCell ref="F20:F22"/>
    <mergeCell ref="G20:G22"/>
    <mergeCell ref="E18:E19"/>
    <mergeCell ref="B24:B25"/>
    <mergeCell ref="C24:C25"/>
    <mergeCell ref="D24:D25"/>
    <mergeCell ref="E24:E25"/>
    <mergeCell ref="F24:F25"/>
    <mergeCell ref="G24:G25"/>
    <mergeCell ref="B27:B28"/>
    <mergeCell ref="C27:C28"/>
    <mergeCell ref="D27:D28"/>
    <mergeCell ref="E27:E28"/>
    <mergeCell ref="F27:F28"/>
    <mergeCell ref="G27:G28"/>
    <mergeCell ref="B29:B31"/>
    <mergeCell ref="C29:C31"/>
    <mergeCell ref="D29:D31"/>
    <mergeCell ref="E29:E31"/>
    <mergeCell ref="F29:F31"/>
    <mergeCell ref="G29:G31"/>
    <mergeCell ref="B33:B35"/>
    <mergeCell ref="C33:C35"/>
    <mergeCell ref="D33:D35"/>
    <mergeCell ref="E33:E35"/>
    <mergeCell ref="F33:F35"/>
    <mergeCell ref="G33:G35"/>
    <mergeCell ref="G36:G37"/>
    <mergeCell ref="G43:G45"/>
    <mergeCell ref="B38:B39"/>
    <mergeCell ref="C38:C39"/>
    <mergeCell ref="D38:D39"/>
    <mergeCell ref="E38:E39"/>
    <mergeCell ref="F38:F39"/>
    <mergeCell ref="G38:G39"/>
    <mergeCell ref="B40:B42"/>
    <mergeCell ref="C40:C42"/>
    <mergeCell ref="D40:D42"/>
    <mergeCell ref="E40:E42"/>
    <mergeCell ref="F40:F42"/>
    <mergeCell ref="G40:G42"/>
    <mergeCell ref="B43:B45"/>
    <mergeCell ref="C43:C45"/>
    <mergeCell ref="D43:D45"/>
    <mergeCell ref="E43:E45"/>
    <mergeCell ref="F43:F45"/>
    <mergeCell ref="F55:F56"/>
    <mergeCell ref="B52:B53"/>
    <mergeCell ref="C52:C53"/>
    <mergeCell ref="D52:D53"/>
    <mergeCell ref="E52:E53"/>
    <mergeCell ref="F52:F53"/>
    <mergeCell ref="B36:B37"/>
    <mergeCell ref="C36:C37"/>
    <mergeCell ref="D36:D37"/>
    <mergeCell ref="E36:E37"/>
    <mergeCell ref="F36:F37"/>
    <mergeCell ref="B61:B62"/>
    <mergeCell ref="C61:C62"/>
    <mergeCell ref="D61:D62"/>
    <mergeCell ref="E61:E62"/>
    <mergeCell ref="F61:F62"/>
    <mergeCell ref="G61:G62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G55:G56"/>
    <mergeCell ref="G52:G53"/>
    <mergeCell ref="B55:B56"/>
    <mergeCell ref="C55:C56"/>
    <mergeCell ref="D55:D56"/>
    <mergeCell ref="E55:E56"/>
  </mergeCells>
  <hyperlinks>
    <hyperlink ref="A1:B1" location="Содержание!B5" display="К содержанию" xr:uid="{00000000-0004-0000-0200-000000000000}"/>
    <hyperlink ref="A1:C1" location="Содержание!A1" display="К содержанию" xr:uid="{00000000-0004-0000-0200-000001000000}"/>
  </hyperlinks>
  <pageMargins left="0.25" right="0.25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showGridLines="0" zoomScale="85" zoomScaleNormal="85" workbookViewId="0">
      <selection activeCell="A10" sqref="A10"/>
    </sheetView>
  </sheetViews>
  <sheetFormatPr defaultColWidth="9.140625" defaultRowHeight="15.75" x14ac:dyDescent="0.25"/>
  <cols>
    <col min="1" max="1" width="69.28515625" style="1" customWidth="1"/>
    <col min="2" max="2" width="9.28515625" style="1" bestFit="1" customWidth="1"/>
    <col min="3" max="4" width="21.85546875" style="1" customWidth="1"/>
    <col min="5" max="5" width="12.5703125" style="1" customWidth="1"/>
    <col min="6" max="6" width="9.140625" style="1"/>
    <col min="7" max="8" width="9.85546875" style="1" customWidth="1"/>
    <col min="9" max="9" width="11.140625" style="1" customWidth="1"/>
    <col min="10" max="16384" width="9.140625" style="1"/>
  </cols>
  <sheetData>
    <row r="1" spans="1:8" ht="33" customHeight="1" x14ac:dyDescent="0.25">
      <c r="A1" s="16" t="s">
        <v>3</v>
      </c>
    </row>
    <row r="2" spans="1:8" x14ac:dyDescent="0.25">
      <c r="A2" s="17"/>
    </row>
    <row r="3" spans="1:8" x14ac:dyDescent="0.25">
      <c r="A3" s="82" t="s">
        <v>137</v>
      </c>
      <c r="B3" s="82"/>
      <c r="C3" s="82"/>
      <c r="D3" s="82"/>
    </row>
    <row r="4" spans="1:8" x14ac:dyDescent="0.25">
      <c r="A4"/>
    </row>
    <row r="5" spans="1:8" s="30" customFormat="1" ht="14.25" x14ac:dyDescent="0.2">
      <c r="A5" s="98" t="s">
        <v>17</v>
      </c>
      <c r="B5" s="98"/>
      <c r="C5" s="98"/>
      <c r="D5" s="98"/>
    </row>
    <row r="6" spans="1:8" x14ac:dyDescent="0.25">
      <c r="A6" s="45"/>
      <c r="B6" s="99" t="s">
        <v>10</v>
      </c>
      <c r="C6" s="101" t="s">
        <v>9</v>
      </c>
      <c r="D6" s="102"/>
    </row>
    <row r="7" spans="1:8" x14ac:dyDescent="0.25">
      <c r="A7" s="46"/>
      <c r="B7" s="100"/>
      <c r="C7" s="29" t="s">
        <v>19</v>
      </c>
      <c r="D7" s="29" t="s">
        <v>20</v>
      </c>
    </row>
    <row r="8" spans="1:8" x14ac:dyDescent="0.25">
      <c r="A8" s="31" t="s">
        <v>63</v>
      </c>
      <c r="B8" s="32">
        <v>100</v>
      </c>
      <c r="C8" s="33">
        <f>'1'!C8/'1'!B8*100</f>
        <v>4.7369605672698452</v>
      </c>
      <c r="D8" s="69">
        <f>'1'!E8/'1'!B8*100</f>
        <v>95.263039432730153</v>
      </c>
    </row>
    <row r="9" spans="1:8" x14ac:dyDescent="0.25">
      <c r="A9" s="34" t="s">
        <v>18</v>
      </c>
      <c r="B9" s="35">
        <v>2.4</v>
      </c>
      <c r="C9" s="35">
        <v>0.7</v>
      </c>
      <c r="D9" s="68">
        <v>1.7</v>
      </c>
      <c r="G9" s="43"/>
      <c r="H9" s="43"/>
    </row>
    <row r="10" spans="1:8" x14ac:dyDescent="0.25">
      <c r="A10" s="34" t="s">
        <v>13</v>
      </c>
      <c r="B10" s="35">
        <v>16</v>
      </c>
      <c r="C10" s="35">
        <v>0</v>
      </c>
      <c r="D10" s="68">
        <v>16</v>
      </c>
      <c r="G10" s="43"/>
      <c r="H10" s="43"/>
    </row>
    <row r="11" spans="1:8" x14ac:dyDescent="0.25">
      <c r="A11" s="34" t="s">
        <v>14</v>
      </c>
      <c r="B11" s="35">
        <v>12.5</v>
      </c>
      <c r="C11" s="35">
        <v>2.5</v>
      </c>
      <c r="D11" s="68">
        <v>10</v>
      </c>
      <c r="G11" s="43"/>
      <c r="H11" s="43"/>
    </row>
    <row r="12" spans="1:8" x14ac:dyDescent="0.25">
      <c r="A12" s="34" t="s">
        <v>15</v>
      </c>
      <c r="B12" s="35">
        <v>67</v>
      </c>
      <c r="C12" s="35">
        <v>0</v>
      </c>
      <c r="D12" s="68">
        <v>67</v>
      </c>
      <c r="G12" s="43"/>
      <c r="H12" s="43"/>
    </row>
    <row r="13" spans="1:8" x14ac:dyDescent="0.25">
      <c r="A13" s="34" t="s">
        <v>16</v>
      </c>
      <c r="B13" s="35">
        <v>2.1</v>
      </c>
      <c r="C13" s="35">
        <v>1.5</v>
      </c>
      <c r="D13" s="68">
        <v>0.6</v>
      </c>
      <c r="G13" s="43"/>
      <c r="H13" s="43"/>
    </row>
    <row r="14" spans="1:8" x14ac:dyDescent="0.25">
      <c r="G14" s="43"/>
      <c r="H14" s="43"/>
    </row>
  </sheetData>
  <mergeCells count="4">
    <mergeCell ref="A3:D3"/>
    <mergeCell ref="A5:D5"/>
    <mergeCell ref="B6:B7"/>
    <mergeCell ref="C6:D6"/>
  </mergeCells>
  <hyperlinks>
    <hyperlink ref="A1" location="Содержание!B5" display="К содержанию" xr:uid="{00000000-0004-0000-0300-000000000000}"/>
    <hyperlink ref="A1" location="Содержание!A1" display="К содержанию" xr:uid="{00000000-0004-0000-0300-000001000000}"/>
  </hyperlink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showGridLines="0" zoomScale="85" zoomScaleNormal="85" workbookViewId="0">
      <selection activeCell="B12" sqref="B12"/>
    </sheetView>
  </sheetViews>
  <sheetFormatPr defaultRowHeight="12.75" x14ac:dyDescent="0.2"/>
  <cols>
    <col min="1" max="1" width="46" customWidth="1"/>
    <col min="2" max="3" width="26.42578125" customWidth="1"/>
  </cols>
  <sheetData>
    <row r="1" spans="1:3" s="1" customFormat="1" ht="33" customHeight="1" x14ac:dyDescent="0.25">
      <c r="A1" s="16" t="s">
        <v>3</v>
      </c>
    </row>
    <row r="2" spans="1:3" s="1" customFormat="1" ht="15.75" x14ac:dyDescent="0.25">
      <c r="A2" s="17"/>
    </row>
    <row r="3" spans="1:3" s="1" customFormat="1" ht="15.75" x14ac:dyDescent="0.25">
      <c r="A3" s="82" t="s">
        <v>138</v>
      </c>
      <c r="B3" s="82"/>
      <c r="C3" s="82"/>
    </row>
    <row r="4" spans="1:3" s="1" customFormat="1" ht="15.75" x14ac:dyDescent="0.25">
      <c r="A4"/>
      <c r="B4" s="17"/>
    </row>
    <row r="5" spans="1:3" s="30" customFormat="1" ht="14.25" x14ac:dyDescent="0.2">
      <c r="A5" s="98" t="s">
        <v>22</v>
      </c>
      <c r="B5" s="98"/>
      <c r="C5" s="103"/>
    </row>
    <row r="6" spans="1:3" s="5" customFormat="1" ht="18.75" x14ac:dyDescent="0.3">
      <c r="A6" s="104"/>
      <c r="B6" s="105" t="s">
        <v>140</v>
      </c>
      <c r="C6" s="107" t="s">
        <v>141</v>
      </c>
    </row>
    <row r="7" spans="1:3" s="5" customFormat="1" ht="18.75" x14ac:dyDescent="0.3">
      <c r="A7" s="104"/>
      <c r="B7" s="106"/>
      <c r="C7" s="108"/>
    </row>
    <row r="8" spans="1:3" s="5" customFormat="1" ht="18.75" x14ac:dyDescent="0.3">
      <c r="A8" s="104"/>
      <c r="B8" s="106"/>
      <c r="C8" s="109"/>
    </row>
    <row r="9" spans="1:3" s="5" customFormat="1" ht="18.75" x14ac:dyDescent="0.3">
      <c r="A9" s="36" t="s">
        <v>23</v>
      </c>
      <c r="B9" s="78">
        <v>962257.8</v>
      </c>
      <c r="C9" s="78">
        <v>5419.9</v>
      </c>
    </row>
    <row r="10" spans="1:3" s="5" customFormat="1" ht="18.75" x14ac:dyDescent="0.3">
      <c r="A10" s="36" t="s">
        <v>24</v>
      </c>
      <c r="B10" s="78">
        <v>68.7</v>
      </c>
      <c r="C10" s="78">
        <v>3.8</v>
      </c>
    </row>
    <row r="11" spans="1:3" s="5" customFormat="1" ht="18.75" x14ac:dyDescent="0.3">
      <c r="A11" s="36" t="s">
        <v>25</v>
      </c>
      <c r="B11" s="78">
        <v>29129938</v>
      </c>
      <c r="C11" s="78">
        <v>231458.1</v>
      </c>
    </row>
    <row r="12" spans="1:3" s="5" customFormat="1" ht="18.75" x14ac:dyDescent="0.3">
      <c r="A12" s="36" t="s">
        <v>26</v>
      </c>
      <c r="B12" s="78">
        <v>1540680.5</v>
      </c>
      <c r="C12" s="78">
        <v>31283.599999999999</v>
      </c>
    </row>
    <row r="13" spans="1:3" s="2" customFormat="1" ht="18" x14ac:dyDescent="0.25">
      <c r="A13" s="37" t="s">
        <v>27</v>
      </c>
      <c r="B13" s="38" t="s">
        <v>57</v>
      </c>
      <c r="C13" s="38" t="s">
        <v>57</v>
      </c>
    </row>
  </sheetData>
  <mergeCells count="5">
    <mergeCell ref="A5:C5"/>
    <mergeCell ref="A6:A8"/>
    <mergeCell ref="B6:B8"/>
    <mergeCell ref="C6:C8"/>
    <mergeCell ref="A3:C3"/>
  </mergeCells>
  <hyperlinks>
    <hyperlink ref="A1" location="Содержание!A1" display="К содержанию" xr:uid="{00000000-0004-0000-0400-000000000000}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showGridLines="0" zoomScale="78" zoomScaleNormal="7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" sqref="A1:I31"/>
    </sheetView>
  </sheetViews>
  <sheetFormatPr defaultColWidth="19.28515625" defaultRowHeight="12.75" x14ac:dyDescent="0.2"/>
  <cols>
    <col min="1" max="1" width="50.85546875" customWidth="1"/>
    <col min="2" max="9" width="18.7109375" customWidth="1"/>
  </cols>
  <sheetData>
    <row r="1" spans="1:9" s="17" customFormat="1" ht="15.75" x14ac:dyDescent="0.2">
      <c r="A1" s="16" t="s">
        <v>3</v>
      </c>
    </row>
    <row r="2" spans="1:9" s="6" customFormat="1" ht="28.5" customHeight="1" x14ac:dyDescent="0.2">
      <c r="A2" s="110" t="s">
        <v>139</v>
      </c>
      <c r="B2" s="110"/>
      <c r="C2" s="110"/>
      <c r="D2" s="110"/>
      <c r="E2" s="110"/>
      <c r="F2" s="110"/>
      <c r="G2" s="110"/>
      <c r="H2" s="110"/>
      <c r="I2" s="110"/>
    </row>
    <row r="3" spans="1:9" ht="18" x14ac:dyDescent="0.2">
      <c r="A3" s="4"/>
      <c r="B3" s="4"/>
      <c r="C3" s="4"/>
      <c r="D3" s="4"/>
      <c r="E3" s="4"/>
      <c r="F3" s="4"/>
      <c r="G3" s="4"/>
      <c r="H3" s="4"/>
      <c r="I3" s="44" t="s">
        <v>22</v>
      </c>
    </row>
    <row r="4" spans="1:9" ht="15" x14ac:dyDescent="0.2">
      <c r="A4" s="118"/>
      <c r="B4" s="111" t="s">
        <v>30</v>
      </c>
      <c r="C4" s="115" t="s">
        <v>28</v>
      </c>
      <c r="D4" s="116"/>
      <c r="E4" s="117"/>
      <c r="F4" s="112" t="s">
        <v>67</v>
      </c>
      <c r="G4" s="111" t="s">
        <v>28</v>
      </c>
      <c r="H4" s="111"/>
      <c r="I4" s="111"/>
    </row>
    <row r="5" spans="1:9" x14ac:dyDescent="0.2">
      <c r="A5" s="119"/>
      <c r="B5" s="111"/>
      <c r="C5" s="111" t="s">
        <v>31</v>
      </c>
      <c r="D5" s="112" t="s">
        <v>32</v>
      </c>
      <c r="E5" s="111" t="s">
        <v>68</v>
      </c>
      <c r="F5" s="113"/>
      <c r="G5" s="112" t="s">
        <v>31</v>
      </c>
      <c r="H5" s="112" t="s">
        <v>32</v>
      </c>
      <c r="I5" s="112" t="s">
        <v>68</v>
      </c>
    </row>
    <row r="6" spans="1:9" ht="15" customHeight="1" x14ac:dyDescent="0.2">
      <c r="A6" s="119"/>
      <c r="B6" s="111"/>
      <c r="C6" s="111"/>
      <c r="D6" s="113"/>
      <c r="E6" s="111"/>
      <c r="F6" s="113"/>
      <c r="G6" s="113"/>
      <c r="H6" s="113"/>
      <c r="I6" s="113"/>
    </row>
    <row r="7" spans="1:9" ht="41.25" customHeight="1" x14ac:dyDescent="0.2">
      <c r="A7" s="120"/>
      <c r="B7" s="111"/>
      <c r="C7" s="111"/>
      <c r="D7" s="114"/>
      <c r="E7" s="111"/>
      <c r="F7" s="114"/>
      <c r="G7" s="114"/>
      <c r="H7" s="114"/>
      <c r="I7" s="114"/>
    </row>
    <row r="8" spans="1:9" ht="15" x14ac:dyDescent="0.2">
      <c r="A8" s="71"/>
      <c r="B8" s="71">
        <v>1</v>
      </c>
      <c r="C8" s="71">
        <v>2</v>
      </c>
      <c r="D8" s="71">
        <v>3</v>
      </c>
      <c r="E8" s="71">
        <v>4</v>
      </c>
      <c r="F8" s="71">
        <v>5</v>
      </c>
      <c r="G8" s="71">
        <v>6</v>
      </c>
      <c r="H8" s="71">
        <v>7</v>
      </c>
      <c r="I8" s="71">
        <v>8</v>
      </c>
    </row>
    <row r="9" spans="1:9" ht="28.5" x14ac:dyDescent="0.2">
      <c r="A9" s="72" t="s">
        <v>33</v>
      </c>
      <c r="B9" s="66">
        <v>2013752.3570000001</v>
      </c>
      <c r="C9" s="66">
        <v>1420145.8</v>
      </c>
      <c r="D9" s="66">
        <v>566565.80700000003</v>
      </c>
      <c r="E9" s="66">
        <v>27040.799999999999</v>
      </c>
      <c r="F9" s="66">
        <v>3064656.3870000001</v>
      </c>
      <c r="G9" s="66">
        <v>1686539.5</v>
      </c>
      <c r="H9" s="66">
        <v>1274489.8999999999</v>
      </c>
      <c r="I9" s="66">
        <v>103627</v>
      </c>
    </row>
    <row r="10" spans="1:9" ht="28.5" x14ac:dyDescent="0.2">
      <c r="A10" s="72" t="s">
        <v>35</v>
      </c>
      <c r="B10" s="66">
        <v>104948.49099999999</v>
      </c>
      <c r="C10" s="66">
        <v>83274.762000000002</v>
      </c>
      <c r="D10" s="66">
        <v>21673.728999999999</v>
      </c>
      <c r="E10" s="66" t="s">
        <v>29</v>
      </c>
      <c r="F10" s="66">
        <v>265969.17499999999</v>
      </c>
      <c r="G10" s="66">
        <v>201973.29800000001</v>
      </c>
      <c r="H10" s="66">
        <v>63995.877</v>
      </c>
      <c r="I10" s="66" t="s">
        <v>29</v>
      </c>
    </row>
    <row r="11" spans="1:9" ht="14.25" x14ac:dyDescent="0.2">
      <c r="A11" s="72" t="s">
        <v>36</v>
      </c>
      <c r="B11" s="66" t="s">
        <v>57</v>
      </c>
      <c r="C11" s="66" t="s">
        <v>57</v>
      </c>
      <c r="D11" s="66" t="s">
        <v>57</v>
      </c>
      <c r="E11" s="66" t="s">
        <v>29</v>
      </c>
      <c r="F11" s="66" t="s">
        <v>57</v>
      </c>
      <c r="G11" s="66" t="s">
        <v>29</v>
      </c>
      <c r="H11" s="66" t="s">
        <v>57</v>
      </c>
      <c r="I11" s="66" t="s">
        <v>29</v>
      </c>
    </row>
    <row r="12" spans="1:9" ht="14.25" x14ac:dyDescent="0.2">
      <c r="A12" s="72" t="s">
        <v>37</v>
      </c>
      <c r="B12" s="66">
        <v>291178.94400000002</v>
      </c>
      <c r="C12" s="66">
        <v>216965.14799999999</v>
      </c>
      <c r="D12" s="66" t="s">
        <v>57</v>
      </c>
      <c r="E12" s="66" t="s">
        <v>57</v>
      </c>
      <c r="F12" s="66">
        <v>879378.22100000002</v>
      </c>
      <c r="G12" s="66">
        <v>567453.73800000001</v>
      </c>
      <c r="H12" s="66">
        <v>306397.40500000003</v>
      </c>
      <c r="I12" s="66">
        <v>5527.0780000000004</v>
      </c>
    </row>
    <row r="13" spans="1:9" ht="14.25" x14ac:dyDescent="0.2">
      <c r="A13" s="72" t="s">
        <v>38</v>
      </c>
      <c r="B13" s="66">
        <v>91886.678</v>
      </c>
      <c r="C13" s="66">
        <v>70116.077999999994</v>
      </c>
      <c r="D13" s="66" t="s">
        <v>57</v>
      </c>
      <c r="E13" s="66" t="s">
        <v>57</v>
      </c>
      <c r="F13" s="66">
        <v>105572.882</v>
      </c>
      <c r="G13" s="66">
        <v>75267.182000000001</v>
      </c>
      <c r="H13" s="66" t="s">
        <v>57</v>
      </c>
      <c r="I13" s="66" t="s">
        <v>57</v>
      </c>
    </row>
    <row r="14" spans="1:9" ht="14.25" x14ac:dyDescent="0.2">
      <c r="A14" s="72" t="s">
        <v>39</v>
      </c>
      <c r="B14" s="66">
        <v>16718.550999999999</v>
      </c>
      <c r="C14" s="66">
        <v>11590.31</v>
      </c>
      <c r="D14" s="66">
        <v>5128.241</v>
      </c>
      <c r="E14" s="66" t="s">
        <v>29</v>
      </c>
      <c r="F14" s="66">
        <v>37041.052000000003</v>
      </c>
      <c r="G14" s="66">
        <v>22417.864000000001</v>
      </c>
      <c r="H14" s="66" t="s">
        <v>57</v>
      </c>
      <c r="I14" s="66" t="s">
        <v>57</v>
      </c>
    </row>
    <row r="15" spans="1:9" ht="14.25" x14ac:dyDescent="0.2">
      <c r="A15" s="72" t="s">
        <v>116</v>
      </c>
      <c r="B15" s="66" t="s">
        <v>57</v>
      </c>
      <c r="C15" s="66" t="s">
        <v>57</v>
      </c>
      <c r="D15" s="66" t="s">
        <v>29</v>
      </c>
      <c r="E15" s="66" t="s">
        <v>29</v>
      </c>
      <c r="F15" s="66" t="s">
        <v>57</v>
      </c>
      <c r="G15" s="66" t="s">
        <v>57</v>
      </c>
      <c r="H15" s="66" t="s">
        <v>29</v>
      </c>
      <c r="I15" s="66" t="s">
        <v>29</v>
      </c>
    </row>
    <row r="16" spans="1:9" ht="14.25" x14ac:dyDescent="0.2">
      <c r="A16" s="72" t="s">
        <v>40</v>
      </c>
      <c r="B16" s="66" t="s">
        <v>57</v>
      </c>
      <c r="C16" s="66" t="s">
        <v>57</v>
      </c>
      <c r="D16" s="66" t="s">
        <v>57</v>
      </c>
      <c r="E16" s="66" t="s">
        <v>29</v>
      </c>
      <c r="F16" s="66" t="s">
        <v>57</v>
      </c>
      <c r="G16" s="66" t="s">
        <v>57</v>
      </c>
      <c r="H16" s="66" t="s">
        <v>57</v>
      </c>
      <c r="I16" s="66" t="s">
        <v>29</v>
      </c>
    </row>
    <row r="17" spans="1:9" ht="14.25" x14ac:dyDescent="0.2">
      <c r="A17" s="72" t="s">
        <v>41</v>
      </c>
      <c r="B17" s="66">
        <v>1112.0509999999999</v>
      </c>
      <c r="C17" s="66" t="s">
        <v>57</v>
      </c>
      <c r="D17" s="66" t="s">
        <v>57</v>
      </c>
      <c r="E17" s="66" t="s">
        <v>29</v>
      </c>
      <c r="F17" s="66">
        <v>1112.296</v>
      </c>
      <c r="G17" s="66">
        <v>630.52</v>
      </c>
      <c r="H17" s="66">
        <v>481.77600000000001</v>
      </c>
      <c r="I17" s="66" t="s">
        <v>29</v>
      </c>
    </row>
    <row r="18" spans="1:9" ht="28.5" x14ac:dyDescent="0.2">
      <c r="A18" s="72" t="s">
        <v>117</v>
      </c>
      <c r="B18" s="66" t="s">
        <v>57</v>
      </c>
      <c r="C18" s="66" t="s">
        <v>57</v>
      </c>
      <c r="D18" s="66" t="s">
        <v>57</v>
      </c>
      <c r="E18" s="66" t="s">
        <v>29</v>
      </c>
      <c r="F18" s="66" t="s">
        <v>57</v>
      </c>
      <c r="G18" s="66" t="s">
        <v>57</v>
      </c>
      <c r="H18" s="66" t="s">
        <v>57</v>
      </c>
      <c r="I18" s="66" t="s">
        <v>29</v>
      </c>
    </row>
    <row r="19" spans="1:9" ht="14.25" x14ac:dyDescent="0.2">
      <c r="A19" s="72" t="s">
        <v>42</v>
      </c>
      <c r="B19" s="66">
        <v>91664.993000000002</v>
      </c>
      <c r="C19" s="66" t="s">
        <v>57</v>
      </c>
      <c r="D19" s="66" t="s">
        <v>57</v>
      </c>
      <c r="E19" s="66" t="s">
        <v>57</v>
      </c>
      <c r="F19" s="66">
        <v>601440.54299999995</v>
      </c>
      <c r="G19" s="66" t="s">
        <v>57</v>
      </c>
      <c r="H19" s="66">
        <v>219516.11600000001</v>
      </c>
      <c r="I19" s="66" t="s">
        <v>57</v>
      </c>
    </row>
    <row r="20" spans="1:9" ht="28.5" x14ac:dyDescent="0.2">
      <c r="A20" s="72" t="s">
        <v>120</v>
      </c>
      <c r="B20" s="66">
        <v>25765.827000000001</v>
      </c>
      <c r="C20" s="66">
        <v>1334.8240000000001</v>
      </c>
      <c r="D20" s="66">
        <v>24431.003000000001</v>
      </c>
      <c r="E20" s="66" t="s">
        <v>29</v>
      </c>
      <c r="F20" s="66">
        <v>21981.357</v>
      </c>
      <c r="G20" s="66">
        <v>777.49699999999996</v>
      </c>
      <c r="H20" s="66">
        <v>21203.86</v>
      </c>
      <c r="I20" s="66" t="s">
        <v>29</v>
      </c>
    </row>
    <row r="21" spans="1:9" ht="42.75" x14ac:dyDescent="0.2">
      <c r="A21" s="72" t="s">
        <v>147</v>
      </c>
      <c r="B21" s="66" t="s">
        <v>57</v>
      </c>
      <c r="C21" s="66" t="s">
        <v>29</v>
      </c>
      <c r="D21" s="66" t="s">
        <v>57</v>
      </c>
      <c r="E21" s="66" t="s">
        <v>29</v>
      </c>
      <c r="F21" s="66" t="s">
        <v>57</v>
      </c>
      <c r="G21" s="66" t="s">
        <v>29</v>
      </c>
      <c r="H21" s="66" t="s">
        <v>34</v>
      </c>
      <c r="I21" s="66" t="s">
        <v>29</v>
      </c>
    </row>
    <row r="22" spans="1:9" ht="28.5" x14ac:dyDescent="0.2">
      <c r="A22" s="72" t="s">
        <v>43</v>
      </c>
      <c r="B22" s="66">
        <v>1105.7460000000001</v>
      </c>
      <c r="C22" s="66">
        <v>1031.6469999999999</v>
      </c>
      <c r="D22" s="66">
        <v>74.099000000000004</v>
      </c>
      <c r="E22" s="66" t="s">
        <v>29</v>
      </c>
      <c r="F22" s="66">
        <v>742.77300000000002</v>
      </c>
      <c r="G22" s="66" t="s">
        <v>57</v>
      </c>
      <c r="H22" s="66" t="s">
        <v>57</v>
      </c>
      <c r="I22" s="66" t="s">
        <v>29</v>
      </c>
    </row>
    <row r="23" spans="1:9" ht="28.5" x14ac:dyDescent="0.2">
      <c r="A23" s="72" t="s">
        <v>44</v>
      </c>
      <c r="B23" s="66">
        <v>6542.5749999999998</v>
      </c>
      <c r="C23" s="66">
        <v>6104.085</v>
      </c>
      <c r="D23" s="66">
        <v>438.49</v>
      </c>
      <c r="E23" s="66" t="s">
        <v>29</v>
      </c>
      <c r="F23" s="66">
        <v>22471.483</v>
      </c>
      <c r="G23" s="66">
        <v>16525.962</v>
      </c>
      <c r="H23" s="66" t="s">
        <v>57</v>
      </c>
      <c r="I23" s="66" t="s">
        <v>57</v>
      </c>
    </row>
    <row r="24" spans="1:9" ht="14.25" x14ac:dyDescent="0.2">
      <c r="A24" s="72" t="s">
        <v>45</v>
      </c>
      <c r="B24" s="66">
        <v>43280.546000000002</v>
      </c>
      <c r="C24" s="66" t="s">
        <v>57</v>
      </c>
      <c r="D24" s="66" t="s">
        <v>57</v>
      </c>
      <c r="E24" s="66" t="s">
        <v>29</v>
      </c>
      <c r="F24" s="66">
        <v>61494.993999999999</v>
      </c>
      <c r="G24" s="66" t="s">
        <v>57</v>
      </c>
      <c r="H24" s="66" t="s">
        <v>57</v>
      </c>
      <c r="I24" s="66" t="s">
        <v>29</v>
      </c>
    </row>
    <row r="25" spans="1:9" ht="28.5" x14ac:dyDescent="0.2">
      <c r="A25" s="72" t="s">
        <v>46</v>
      </c>
      <c r="B25" s="66">
        <v>3402.1579999999999</v>
      </c>
      <c r="C25" s="66" t="s">
        <v>57</v>
      </c>
      <c r="D25" s="66" t="s">
        <v>57</v>
      </c>
      <c r="E25" s="66" t="s">
        <v>29</v>
      </c>
      <c r="F25" s="66">
        <v>4006.9540000000002</v>
      </c>
      <c r="G25" s="66" t="s">
        <v>57</v>
      </c>
      <c r="H25" s="66" t="s">
        <v>57</v>
      </c>
      <c r="I25" s="66" t="s">
        <v>29</v>
      </c>
    </row>
    <row r="26" spans="1:9" ht="28.5" x14ac:dyDescent="0.2">
      <c r="A26" s="72" t="s">
        <v>119</v>
      </c>
      <c r="B26" s="66" t="s">
        <v>29</v>
      </c>
      <c r="C26" s="66" t="s">
        <v>29</v>
      </c>
      <c r="D26" s="66" t="s">
        <v>29</v>
      </c>
      <c r="E26" s="66" t="s">
        <v>29</v>
      </c>
      <c r="F26" s="66">
        <v>28.858000000000001</v>
      </c>
      <c r="G26" s="66">
        <v>28.858000000000001</v>
      </c>
      <c r="H26" s="66" t="s">
        <v>29</v>
      </c>
      <c r="I26" s="66" t="s">
        <v>29</v>
      </c>
    </row>
    <row r="27" spans="1:9" ht="14.25" x14ac:dyDescent="0.2">
      <c r="A27" s="72" t="s">
        <v>47</v>
      </c>
      <c r="B27" s="66" t="s">
        <v>57</v>
      </c>
      <c r="C27" s="66" t="s">
        <v>57</v>
      </c>
      <c r="D27" s="66" t="s">
        <v>57</v>
      </c>
      <c r="E27" s="66" t="s">
        <v>29</v>
      </c>
      <c r="F27" s="66" t="s">
        <v>57</v>
      </c>
      <c r="G27" s="66" t="s">
        <v>57</v>
      </c>
      <c r="H27" s="66" t="s">
        <v>57</v>
      </c>
      <c r="I27" s="66" t="s">
        <v>29</v>
      </c>
    </row>
    <row r="28" spans="1:9" ht="28.5" x14ac:dyDescent="0.2">
      <c r="A28" s="72" t="s">
        <v>121</v>
      </c>
      <c r="B28" s="66" t="s">
        <v>57</v>
      </c>
      <c r="C28" s="66" t="s">
        <v>57</v>
      </c>
      <c r="D28" s="66" t="s">
        <v>57</v>
      </c>
      <c r="E28" s="66" t="s">
        <v>29</v>
      </c>
      <c r="F28" s="66">
        <v>7289.8819999999996</v>
      </c>
      <c r="G28" s="66" t="s">
        <v>57</v>
      </c>
      <c r="H28" s="66" t="s">
        <v>57</v>
      </c>
      <c r="I28" s="66" t="s">
        <v>29</v>
      </c>
    </row>
    <row r="29" spans="1:9" ht="28.5" x14ac:dyDescent="0.2">
      <c r="A29" s="72" t="s">
        <v>148</v>
      </c>
      <c r="B29" s="66" t="s">
        <v>57</v>
      </c>
      <c r="C29" s="66" t="s">
        <v>57</v>
      </c>
      <c r="D29" s="66" t="s">
        <v>29</v>
      </c>
      <c r="E29" s="66" t="s">
        <v>29</v>
      </c>
      <c r="F29" s="66" t="s">
        <v>57</v>
      </c>
      <c r="G29" s="66" t="s">
        <v>57</v>
      </c>
      <c r="H29" s="66" t="s">
        <v>57</v>
      </c>
      <c r="I29" s="66" t="s">
        <v>29</v>
      </c>
    </row>
    <row r="30" spans="1:9" ht="14.25" x14ac:dyDescent="0.2">
      <c r="A30" s="72" t="s">
        <v>71</v>
      </c>
      <c r="B30" s="66" t="s">
        <v>57</v>
      </c>
      <c r="C30" s="66" t="s">
        <v>29</v>
      </c>
      <c r="D30" s="66" t="s">
        <v>57</v>
      </c>
      <c r="E30" s="66" t="s">
        <v>29</v>
      </c>
      <c r="F30" s="66" t="s">
        <v>57</v>
      </c>
      <c r="G30" s="66" t="s">
        <v>57</v>
      </c>
      <c r="H30" s="66" t="s">
        <v>57</v>
      </c>
      <c r="I30" s="66" t="s">
        <v>29</v>
      </c>
    </row>
    <row r="31" spans="1:9" ht="42.75" x14ac:dyDescent="0.2">
      <c r="A31" s="72" t="s">
        <v>48</v>
      </c>
      <c r="B31" s="66">
        <v>42007.682000000001</v>
      </c>
      <c r="C31" s="66">
        <v>24741.683000000001</v>
      </c>
      <c r="D31" s="66">
        <v>17265.999</v>
      </c>
      <c r="E31" s="66" t="s">
        <v>29</v>
      </c>
      <c r="F31" s="66">
        <v>64878.495000000003</v>
      </c>
      <c r="G31" s="66">
        <v>34747.913</v>
      </c>
      <c r="H31" s="66">
        <v>30130.581999999999</v>
      </c>
      <c r="I31" s="66" t="s">
        <v>29</v>
      </c>
    </row>
    <row r="32" spans="1:9" ht="57" x14ac:dyDescent="0.2">
      <c r="A32" s="72" t="s">
        <v>49</v>
      </c>
      <c r="B32" s="66">
        <v>9577.6659999999993</v>
      </c>
      <c r="C32" s="66" t="s">
        <v>57</v>
      </c>
      <c r="D32" s="66" t="s">
        <v>57</v>
      </c>
      <c r="E32" s="66" t="s">
        <v>29</v>
      </c>
      <c r="F32" s="66">
        <v>12664.796</v>
      </c>
      <c r="G32" s="66">
        <v>758.42</v>
      </c>
      <c r="H32" s="66">
        <v>11906.376</v>
      </c>
      <c r="I32" s="66" t="s">
        <v>29</v>
      </c>
    </row>
    <row r="33" spans="1:9" ht="14.25" x14ac:dyDescent="0.2">
      <c r="A33" s="72" t="s">
        <v>50</v>
      </c>
      <c r="B33" s="66">
        <v>30195.870999999999</v>
      </c>
      <c r="C33" s="66">
        <v>7978.1580000000004</v>
      </c>
      <c r="D33" s="66">
        <v>22217.713</v>
      </c>
      <c r="E33" s="66" t="s">
        <v>29</v>
      </c>
      <c r="F33" s="66">
        <v>44788.773999999998</v>
      </c>
      <c r="G33" s="66">
        <v>7108.2129999999997</v>
      </c>
      <c r="H33" s="66">
        <v>37680.561000000002</v>
      </c>
      <c r="I33" s="66" t="s">
        <v>29</v>
      </c>
    </row>
    <row r="34" spans="1:9" ht="42.75" x14ac:dyDescent="0.2">
      <c r="A34" s="72" t="s">
        <v>142</v>
      </c>
      <c r="B34" s="66">
        <v>1102848.659</v>
      </c>
      <c r="C34" s="66">
        <v>890556.11600000004</v>
      </c>
      <c r="D34" s="66" t="s">
        <v>57</v>
      </c>
      <c r="E34" s="66" t="s">
        <v>57</v>
      </c>
      <c r="F34" s="66">
        <v>788932.19900000002</v>
      </c>
      <c r="G34" s="66">
        <v>524527.82900000003</v>
      </c>
      <c r="H34" s="66" t="s">
        <v>57</v>
      </c>
      <c r="I34" s="66" t="s">
        <v>57</v>
      </c>
    </row>
    <row r="35" spans="1:9" ht="14.25" x14ac:dyDescent="0.2">
      <c r="A35" s="72" t="s">
        <v>51</v>
      </c>
      <c r="B35" s="66">
        <v>134842.87599999999</v>
      </c>
      <c r="C35" s="66">
        <v>52303.417999999998</v>
      </c>
      <c r="D35" s="66">
        <v>82539.457999999999</v>
      </c>
      <c r="E35" s="66" t="s">
        <v>29</v>
      </c>
      <c r="F35" s="66">
        <v>277506.90899999999</v>
      </c>
      <c r="G35" s="66">
        <v>145496.21599999999</v>
      </c>
      <c r="H35" s="66" t="s">
        <v>57</v>
      </c>
      <c r="I35" s="66" t="s">
        <v>57</v>
      </c>
    </row>
    <row r="36" spans="1:9" ht="28.5" x14ac:dyDescent="0.2">
      <c r="A36" s="72" t="s">
        <v>52</v>
      </c>
      <c r="B36" s="66">
        <v>13312.032999999999</v>
      </c>
      <c r="C36" s="66">
        <v>9137.3259999999991</v>
      </c>
      <c r="D36" s="66">
        <v>4174.7070000000003</v>
      </c>
      <c r="E36" s="66" t="s">
        <v>29</v>
      </c>
      <c r="F36" s="66">
        <v>62311.959000000003</v>
      </c>
      <c r="G36" s="66">
        <v>25570.793000000001</v>
      </c>
      <c r="H36" s="66">
        <v>36741.165999999997</v>
      </c>
      <c r="I36" s="66" t="s">
        <v>29</v>
      </c>
    </row>
    <row r="37" spans="1:9" ht="28.5" x14ac:dyDescent="0.2">
      <c r="A37" s="72" t="s">
        <v>143</v>
      </c>
      <c r="B37" s="66">
        <v>9434.2819999999992</v>
      </c>
      <c r="C37" s="66" t="s">
        <v>57</v>
      </c>
      <c r="D37" s="66" t="s">
        <v>57</v>
      </c>
      <c r="E37" s="66" t="s">
        <v>29</v>
      </c>
      <c r="F37" s="66">
        <v>18929.876</v>
      </c>
      <c r="G37" s="66" t="s">
        <v>57</v>
      </c>
      <c r="H37" s="66" t="s">
        <v>57</v>
      </c>
      <c r="I37" s="66" t="s">
        <v>29</v>
      </c>
    </row>
    <row r="38" spans="1:9" ht="28.5" x14ac:dyDescent="0.2">
      <c r="A38" s="72" t="s">
        <v>53</v>
      </c>
      <c r="B38" s="66">
        <v>21536.528999999999</v>
      </c>
      <c r="C38" s="66" t="s">
        <v>57</v>
      </c>
      <c r="D38" s="66" t="s">
        <v>57</v>
      </c>
      <c r="E38" s="66" t="s">
        <v>29</v>
      </c>
      <c r="F38" s="66">
        <v>292863.516</v>
      </c>
      <c r="G38" s="66" t="s">
        <v>57</v>
      </c>
      <c r="H38" s="66" t="s">
        <v>57</v>
      </c>
      <c r="I38" s="66" t="s">
        <v>29</v>
      </c>
    </row>
    <row r="39" spans="1:9" ht="28.5" x14ac:dyDescent="0.2">
      <c r="A39" s="72" t="s">
        <v>123</v>
      </c>
      <c r="B39" s="66">
        <v>194228.54699999999</v>
      </c>
      <c r="C39" s="66">
        <v>81645.884999999995</v>
      </c>
      <c r="D39" s="66" t="s">
        <v>57</v>
      </c>
      <c r="E39" s="66" t="s">
        <v>57</v>
      </c>
      <c r="F39" s="66">
        <v>231174.47099999999</v>
      </c>
      <c r="G39" s="66">
        <v>77366.179999999993</v>
      </c>
      <c r="H39" s="66" t="s">
        <v>57</v>
      </c>
      <c r="I39" s="66" t="s">
        <v>57</v>
      </c>
    </row>
    <row r="40" spans="1:9" ht="28.5" x14ac:dyDescent="0.2">
      <c r="A40" s="72" t="s">
        <v>54</v>
      </c>
      <c r="B40" s="66">
        <v>51532.377</v>
      </c>
      <c r="C40" s="66">
        <v>36932.826999999997</v>
      </c>
      <c r="D40" s="66">
        <v>14599.55</v>
      </c>
      <c r="E40" s="66" t="s">
        <v>29</v>
      </c>
      <c r="F40" s="66">
        <v>80907.260999999999</v>
      </c>
      <c r="G40" s="66">
        <v>62441.487999999998</v>
      </c>
      <c r="H40" s="66">
        <v>18465.773000000001</v>
      </c>
      <c r="I40" s="66" t="s">
        <v>29</v>
      </c>
    </row>
    <row r="41" spans="1:9" ht="42.75" x14ac:dyDescent="0.2">
      <c r="A41" s="72" t="s">
        <v>122</v>
      </c>
      <c r="B41" s="66">
        <v>651.20899999999995</v>
      </c>
      <c r="C41" s="66" t="s">
        <v>57</v>
      </c>
      <c r="D41" s="66" t="s">
        <v>57</v>
      </c>
      <c r="E41" s="66" t="s">
        <v>29</v>
      </c>
      <c r="F41" s="66">
        <v>1665.69</v>
      </c>
      <c r="G41" s="66">
        <v>141.22200000000001</v>
      </c>
      <c r="H41" s="66">
        <v>1524.4680000000001</v>
      </c>
      <c r="I41" s="66" t="s">
        <v>29</v>
      </c>
    </row>
    <row r="42" spans="1:9" ht="14.25" x14ac:dyDescent="0.2">
      <c r="A42" s="72" t="s">
        <v>55</v>
      </c>
      <c r="B42" s="66">
        <v>131.917</v>
      </c>
      <c r="C42" s="66" t="s">
        <v>57</v>
      </c>
      <c r="D42" s="66" t="s">
        <v>57</v>
      </c>
      <c r="E42" s="66" t="s">
        <v>29</v>
      </c>
      <c r="F42" s="66">
        <v>309.98</v>
      </c>
      <c r="G42" s="66" t="s">
        <v>57</v>
      </c>
      <c r="H42" s="66" t="s">
        <v>57</v>
      </c>
      <c r="I42" s="66" t="s">
        <v>29</v>
      </c>
    </row>
    <row r="43" spans="1:9" ht="28.5" x14ac:dyDescent="0.2">
      <c r="A43" s="72" t="s">
        <v>56</v>
      </c>
      <c r="B43" s="66">
        <v>5217.6779999999999</v>
      </c>
      <c r="C43" s="66">
        <v>2647.5859999999998</v>
      </c>
      <c r="D43" s="66">
        <v>2570.0920000000001</v>
      </c>
      <c r="E43" s="66" t="s">
        <v>29</v>
      </c>
      <c r="F43" s="66">
        <v>21414.292000000001</v>
      </c>
      <c r="G43" s="66">
        <v>12694.558000000001</v>
      </c>
      <c r="H43" s="66" t="s">
        <v>57</v>
      </c>
      <c r="I43" s="66" t="s">
        <v>57</v>
      </c>
    </row>
    <row r="44" spans="1:9" ht="42.75" x14ac:dyDescent="0.2">
      <c r="A44" s="72" t="s">
        <v>118</v>
      </c>
      <c r="B44" s="66">
        <v>1873.8050000000001</v>
      </c>
      <c r="C44" s="66">
        <v>1683.336</v>
      </c>
      <c r="D44" s="66">
        <v>190.46899999999999</v>
      </c>
      <c r="E44" s="66" t="s">
        <v>29</v>
      </c>
      <c r="F44" s="66">
        <v>3866.5140000000001</v>
      </c>
      <c r="G44" s="66" t="s">
        <v>57</v>
      </c>
      <c r="H44" s="66" t="s">
        <v>57</v>
      </c>
      <c r="I44" s="66" t="s">
        <v>29</v>
      </c>
    </row>
    <row r="45" spans="1:9" ht="14.25" x14ac:dyDescent="0.2">
      <c r="A45" s="73" t="s">
        <v>72</v>
      </c>
      <c r="B45" s="66">
        <v>143.19900000000001</v>
      </c>
      <c r="C45" s="66" t="s">
        <v>57</v>
      </c>
      <c r="D45" s="66" t="s">
        <v>57</v>
      </c>
      <c r="E45" s="66" t="s">
        <v>29</v>
      </c>
      <c r="F45" s="66">
        <v>284.50700000000001</v>
      </c>
      <c r="G45" s="66" t="s">
        <v>57</v>
      </c>
      <c r="H45" s="66" t="s">
        <v>57</v>
      </c>
      <c r="I45" s="66" t="s">
        <v>29</v>
      </c>
    </row>
    <row r="46" spans="1:9" x14ac:dyDescent="0.2">
      <c r="A46" s="6"/>
    </row>
  </sheetData>
  <mergeCells count="12">
    <mergeCell ref="A2:I2"/>
    <mergeCell ref="B4:B7"/>
    <mergeCell ref="C5:C7"/>
    <mergeCell ref="E5:E7"/>
    <mergeCell ref="D5:D7"/>
    <mergeCell ref="C4:E4"/>
    <mergeCell ref="F4:F7"/>
    <mergeCell ref="G5:G7"/>
    <mergeCell ref="H5:H7"/>
    <mergeCell ref="I5:I7"/>
    <mergeCell ref="G4:I4"/>
    <mergeCell ref="A4:A7"/>
  </mergeCells>
  <hyperlinks>
    <hyperlink ref="A1" location="Содержание!A1" display="К содержанию" xr:uid="{00000000-0004-0000-0500-000000000000}"/>
  </hyperlinks>
  <pageMargins left="0.23622047244094491" right="0.23622047244094491" top="0.74803149606299213" bottom="0.74803149606299213" header="0.31496062992125984" footer="0.31496062992125984"/>
  <pageSetup paperSize="9" scale="72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Юрченко Яна Сергеевна</cp:lastModifiedBy>
  <cp:lastPrinted>2024-11-20T05:06:30Z</cp:lastPrinted>
  <dcterms:created xsi:type="dcterms:W3CDTF">1996-10-08T23:32:33Z</dcterms:created>
  <dcterms:modified xsi:type="dcterms:W3CDTF">2024-12-03T05:04:57Z</dcterms:modified>
</cp:coreProperties>
</file>